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8\"/>
    </mc:Choice>
  </mc:AlternateContent>
  <bookViews>
    <workbookView xWindow="0" yWindow="2445" windowWidth="15240" windowHeight="7770" tabRatio="654"/>
  </bookViews>
  <sheets>
    <sheet name="Tab.1" sheetId="1" r:id="rId1"/>
    <sheet name="Graf 1" sheetId="14" r:id="rId2"/>
    <sheet name="Tab. 2" sheetId="2" r:id="rId3"/>
    <sheet name="Tab. 3" sheetId="3" r:id="rId4"/>
    <sheet name="Graf 2" sheetId="21" r:id="rId5"/>
    <sheet name="Tab 4." sheetId="8" r:id="rId6"/>
    <sheet name="Graf 3" sheetId="20" r:id="rId7"/>
    <sheet name="Tab 5." sheetId="5" r:id="rId8"/>
    <sheet name="Tab 5.a" sheetId="16" r:id="rId9"/>
    <sheet name="Tab. 6" sheetId="17" r:id="rId10"/>
    <sheet name="Tab. 7 i graf 4" sheetId="19" r:id="rId11"/>
    <sheet name="Metodologija" sheetId="22" r:id="rId12"/>
  </sheets>
  <definedNames>
    <definedName name="_xlnm.Print_Area" localSheetId="1">'Graf 1'!$A:$K</definedName>
    <definedName name="_xlnm.Print_Area" localSheetId="5">'Tab 4.'!$A:$J</definedName>
    <definedName name="_xlnm.Print_Area" localSheetId="7">'Tab 5.'!$A$1:$J$46</definedName>
    <definedName name="_xlnm.Print_Area" localSheetId="8">'Tab 5.a'!$A$1:$I$44</definedName>
    <definedName name="_xlnm.Print_Area" localSheetId="2">'Tab. 2'!$A:$L</definedName>
    <definedName name="_xlnm.Print_Area" localSheetId="3">'Tab. 3'!$A$1:$I$14</definedName>
    <definedName name="_xlnm.Print_Area" localSheetId="9">'Tab. 6'!$A:$H</definedName>
    <definedName name="_xlnm.Print_Area" localSheetId="0">Tab.1!$A$1:$F$46</definedName>
  </definedNames>
  <calcPr calcId="162913"/>
</workbook>
</file>

<file path=xl/calcChain.xml><?xml version="1.0" encoding="utf-8"?>
<calcChain xmlns="http://schemas.openxmlformats.org/spreadsheetml/2006/main">
  <c r="Z21" i="19" l="1"/>
  <c r="Y21" i="19"/>
  <c r="N15" i="14" l="1"/>
  <c r="Y26" i="19" l="1"/>
  <c r="Z22" i="19" l="1"/>
  <c r="Y24" i="19"/>
  <c r="Z23" i="19" l="1"/>
  <c r="Z24" i="19"/>
  <c r="Z25" i="19"/>
  <c r="Z26" i="19"/>
  <c r="Z27" i="19"/>
  <c r="Y27" i="19"/>
  <c r="Y25" i="19"/>
  <c r="Y23" i="19"/>
  <c r="Y22" i="19"/>
  <c r="M15" i="14" l="1"/>
  <c r="Z28" i="19" l="1"/>
  <c r="Y28" i="19"/>
  <c r="T5" i="20" l="1"/>
  <c r="Q3" i="20" s="1"/>
  <c r="Q4" i="20" l="1"/>
  <c r="S5" i="20" l="1"/>
  <c r="O4" i="20" l="1"/>
  <c r="O3" i="20"/>
  <c r="Q5" i="20"/>
  <c r="O5" i="20" l="1"/>
  <c r="Q5" i="16" l="1"/>
  <c r="P5" i="16"/>
  <c r="M5" i="16"/>
  <c r="L5" i="16"/>
</calcChain>
</file>

<file path=xl/sharedStrings.xml><?xml version="1.0" encoding="utf-8"?>
<sst xmlns="http://schemas.openxmlformats.org/spreadsheetml/2006/main" count="411" uniqueCount="236">
  <si>
    <t>D o l a s c i</t>
  </si>
  <si>
    <t>N o ć e nj a</t>
  </si>
  <si>
    <t>UKUPNO</t>
  </si>
  <si>
    <t>struktura noćenja, %</t>
  </si>
  <si>
    <t>Lančani indeksi</t>
  </si>
  <si>
    <t>Noćenja</t>
  </si>
  <si>
    <t>Broj objekata</t>
  </si>
  <si>
    <t>Broj jedinica za smještaj</t>
  </si>
  <si>
    <t>broj apartmana</t>
  </si>
  <si>
    <t>2)</t>
  </si>
  <si>
    <t>1)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</si>
  <si>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</si>
  <si>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</si>
  <si>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</si>
  <si>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</si>
  <si>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</si>
  <si>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</si>
  <si>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</si>
  <si>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</si>
  <si>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</si>
  <si>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</si>
  <si>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</si>
  <si>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</si>
  <si>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</si>
  <si>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</si>
  <si>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</si>
  <si>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</si>
  <si>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</si>
  <si>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</si>
  <si>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</si>
  <si>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</si>
  <si>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</si>
  <si>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</si>
  <si>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</si>
  <si>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</si>
  <si>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</si>
  <si>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</si>
  <si>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</si>
  <si>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</si>
  <si>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</si>
  <si>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</si>
  <si>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</si>
  <si>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</si>
  <si>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</si>
  <si>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</si>
  <si>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</si>
  <si>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</si>
  <si>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</si>
  <si>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</si>
  <si>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</si>
  <si>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</si>
  <si>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</si>
  <si>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</si>
  <si>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</si>
  <si>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</si>
  <si>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</si>
  <si>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</si>
  <si>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</si>
  <si>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</si>
  <si>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</si>
  <si>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</si>
  <si>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</si>
  <si>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</si>
  <si>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</si>
  <si>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</si>
  <si>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</si>
  <si>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</si>
  <si>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</si>
  <si>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</si>
  <si>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</si>
  <si>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</si>
  <si>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</si>
  <si>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</si>
  <si>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</si>
  <si>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</si>
  <si>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</si>
  <si>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</si>
  <si>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</si>
  <si>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</si>
  <si>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</si>
  <si>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</si>
  <si>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</si>
  <si>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</si>
  <si>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</si>
  <si>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</si>
  <si>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</si>
  <si>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</si>
  <si>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</si>
  <si>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</si>
  <si>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</si>
  <si>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</si>
  <si>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</si>
  <si>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</si>
  <si>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</si>
  <si>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</si>
  <si>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</si>
  <si>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</si>
  <si>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</si>
  <si>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</si>
  <si>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</si>
  <si>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</si>
  <si>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</si>
  <si>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</si>
  <si>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</si>
  <si>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</si>
  <si>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</si>
  <si>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</si>
  <si>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</si>
  <si>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</si>
  <si>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</si>
  <si>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</si>
  <si>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</si>
  <si>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</si>
  <si>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</si>
  <si>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</si>
  <si>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>2014.</t>
  </si>
  <si>
    <t>2015.</t>
  </si>
  <si>
    <t xml:space="preserve">1) </t>
  </si>
  <si>
    <t>U hotelima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</si>
  <si>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</si>
  <si>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</si>
  <si>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</si>
  <si>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</si>
  <si>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</si>
  <si>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</si>
  <si>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1. DOLASCI I NOĆENJA TURISTA</t>
  </si>
  <si>
    <t>2017.</t>
  </si>
  <si>
    <t>2. DOLASCI I NOĆENJA TURISTA</t>
  </si>
  <si>
    <t>Posljednjeg dana u mjesecu.</t>
  </si>
  <si>
    <t>Sezonska pojava.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</si>
  <si>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</si>
  <si>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</si>
  <si>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</si>
  <si>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</si>
  <si>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</si>
  <si>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</si>
  <si>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</si>
  <si>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</si>
  <si>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</si>
  <si>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</si>
  <si>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</si>
  <si>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</si>
  <si>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</si>
  <si>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</si>
  <si>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t>inozemni turisti</t>
  </si>
  <si>
    <t>4. DOLASCI I NOĆENJA TURISTA PREMA VRSTI SMJEŠTAJNIH OBJEKATA</t>
  </si>
  <si>
    <t>5. DOLASCI I NOĆENJA TURISTA PREMA ZEMLJI PREBIVALIŠTA</t>
  </si>
  <si>
    <t>5.a DOLASCI I NOĆENJA TURISTA PREMA ZEMLJI PREBIVALIŠTA</t>
  </si>
  <si>
    <t>6. DOLASCI I NOĆENJA TURISTA PREMA NAČINU DOLASKA TURISTA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</si>
  <si>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</si>
  <si>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</si>
  <si>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t>Siječanj</t>
  </si>
  <si>
    <t>Veljača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</si>
  <si>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</si>
  <si>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</si>
  <si>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</si>
  <si>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t>4)</t>
  </si>
  <si>
    <t>5)</t>
  </si>
  <si>
    <r>
      <t>1)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</si>
  <si>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>noćenje</t>
  </si>
  <si>
    <t>2018.</t>
  </si>
  <si>
    <t>prosječan broj noćenja po dolasku</t>
  </si>
  <si>
    <t>Popunjenost  postelja, 
%</t>
  </si>
  <si>
    <t>Obuhvaćene su stalne i pomoćne postelje.</t>
  </si>
  <si>
    <t>Obuhvaćeni su hoteli, aparthoteli, integralni hoteli, hoteli baštine i hoteli posebnog standarda.</t>
  </si>
  <si>
    <t xml:space="preserve"> 2017.</t>
  </si>
  <si>
    <t xml:space="preserve"> 2018.</t>
  </si>
  <si>
    <t>Prosječan broj noćenja po dolasku</t>
  </si>
  <si>
    <t>Ožujak</t>
  </si>
  <si>
    <t>Travanj</t>
  </si>
  <si>
    <t>Svibanj</t>
  </si>
  <si>
    <t>Lipanj</t>
  </si>
  <si>
    <t>Srpanj</t>
  </si>
  <si>
    <t>-</t>
  </si>
  <si>
    <t>Kolovoz</t>
  </si>
  <si>
    <t>Rujan</t>
  </si>
  <si>
    <t>Obuhvaćene su sobe za iznajmljivanje, apartmani, studio-apartmani i  kuće za odmor u kojima su uslugu smještaja pružili ugostitelji (pravna ili fizička osoba), kućanstva i obiteljska poljoprivredna gospodarstva, prenoćišta i gostionice s pružanjem usluga smještaja.</t>
  </si>
  <si>
    <t>Obuhvaćene su sobe za iznajmljivanje, apartmani, studio-apartmani, kuće za odmor u kojima su uslugu smještaja pružili ugostitelji (pravna ili fizička osoba), kućanstva i obiteljska poljoprivredna gospodarstva, prenoćišta i gostionice s pružanjem usluga smještaja.</t>
  </si>
  <si>
    <t>Listopad</t>
  </si>
  <si>
    <t>I. - X.</t>
  </si>
  <si>
    <t>listopad</t>
  </si>
  <si>
    <t>siječanj - listopad</t>
  </si>
  <si>
    <r>
      <t>3. SMJEŠTAJNI KAPACITETI  PREMA VRSTI SMJEŠTAJNIH OBJEKATA U LISTOPADU 2018.</t>
    </r>
    <r>
      <rPr>
        <vertAlign val="superscript"/>
        <sz val="11"/>
        <rFont val="Calibri"/>
        <family val="2"/>
        <charset val="238"/>
        <scheme val="minor"/>
      </rPr>
      <t>1)</t>
    </r>
  </si>
  <si>
    <t>G 3.  STRUKTURA  NOĆENJA  TURISTA  U  LISTOPADU</t>
  </si>
  <si>
    <t>X. 2017.</t>
  </si>
  <si>
    <t>X. 2018.</t>
  </si>
  <si>
    <r>
      <t xml:space="preserve">Indeksi
</t>
    </r>
    <r>
      <rPr>
        <u/>
        <sz val="10"/>
        <rFont val="Calibri"/>
        <family val="2"/>
        <charset val="238"/>
        <scheme val="minor"/>
      </rPr>
      <t>X. 2018.</t>
    </r>
    <r>
      <rPr>
        <sz val="10"/>
        <rFont val="Calibri"/>
        <family val="2"/>
        <charset val="238"/>
        <scheme val="minor"/>
      </rPr>
      <t xml:space="preserve">
X. 2017.</t>
    </r>
  </si>
  <si>
    <t>Struktura 
noćenja 
X. 2018., 
 %</t>
  </si>
  <si>
    <t>I. - X. 2017.</t>
  </si>
  <si>
    <t>I. - X. 2018.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</si>
  <si>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X. 2018.</t>
    </r>
    <r>
      <rPr>
        <sz val="10"/>
        <rFont val="Calibri"/>
        <family val="2"/>
        <charset val="238"/>
        <scheme val="minor"/>
      </rPr>
      <t xml:space="preserve">
I. - X. 2017.</t>
    </r>
  </si>
  <si>
    <t>7. DOLASCI I NOĆENJA TURISTA PREMA DOBNIM SKUPINAMA U LISTOPADU 2018.</t>
  </si>
  <si>
    <t>X.  2018.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</si>
  <si>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</si>
  <si>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 xml:space="preserve">Izvor podataka i način prikupljanja </t>
  </si>
  <si>
    <r>
      <t xml:space="preserve">Podaci o turističkom prometu (broj dolazaka i noćenja turista) i smještajnim kapacitetima </t>
    </r>
    <r>
      <rPr>
        <b/>
        <sz val="10"/>
        <rFont val="Calibri"/>
        <family val="2"/>
        <charset val="238"/>
      </rPr>
      <t>od 2017.</t>
    </r>
    <r>
      <rPr>
        <sz val="10"/>
        <rFont val="Calibri"/>
        <family val="2"/>
        <charset val="238"/>
      </rPr>
      <t xml:space="preserve"> preuzimaju se iz administrativnog izvora sustava eVisitor koji je službeni središnji elektronički sustav za prijavu i odjavu turista.</t>
    </r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</si>
  <si>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 primjenom od 01. siječnja 2016.</t>
  </si>
  <si>
    <t>Do 2016. podaci o turističkom prometu prikupljali su se Mjesečnim izvještajem o dolascima i noćenjima turista (obrazac TU-11) i administrativnog izvora sustava eVisitor koji je u nadležnosti Hrvatske turističke zajednice.</t>
  </si>
  <si>
    <t>Primjenom administrativnog izvora prikupljanja podataka o turističkom prometu  i prestankom prikupljanja podataka od poslovnih subjekata spavaći i kušet-vagoni od 2017., podaci za 2016. su revidirani  kako bi bili usporedivi s podacima u 2017. i 2018.  (isključeni su poslovni subjekti spavaći i kušet-vagoni).</t>
  </si>
  <si>
    <t xml:space="preserve">          </t>
  </si>
  <si>
    <t>Pravna osnova</t>
  </si>
  <si>
    <t>Istraživanje se provodi prema Zakonu o službenoj statistici (NN, br. 103/03., 75/09., i 12/03. - pročišćeni tekst) i Uredbi br. 692/2011. Europskog parlamenta i Vijeća o europskoj statistici turizma.</t>
  </si>
  <si>
    <t>Obuhvat</t>
  </si>
  <si>
    <t>Jedinice promatranja jesu sve pravne osobe i  njihovi dijelovi, obrtnici, fizičke osobe te kućanstva koja pružaju usluge smještaja turistima za kraći boravak.</t>
  </si>
  <si>
    <t>Razvrstavanje smještajnih objekata izvršeno je prema Pravilniku o razvrstavanju, minimalnim uvjetima i kategorizaciji ugostiteljskih objekata (NN, br. 48/02., 108/02., 132/03., 73/04., 67/06., 88/07., 58/08., 62/09., 63/13., 33/14., 92/14., 9/16.,  54/16., 56/16., 61/16. i 69/17.), a smještajni objekti su: hotel, hotel baština, aparthotel, integralni hotel, difuzni hotel, hotel posebnog standarda, turistički apartman, pansion, quest house, kamp, kampiralište , kamp odmorište , soba za iznajmljivanje, apartman, studio-apartman, kuća za odmor, prenoćište, odmaralište za djecu, hostel, planinarski dom, lovački dom, učenički ili studentski dom (kada su u njima smješteni turisti), gostionica s pružanjem usluge smještaja i nekategorizirani objekti.</t>
  </si>
  <si>
    <t>Prema čl. 29  Zakona o ugostiteljskoj djelatnosti (NN, br. 85/15. i 121/16.) ovim istraživanjem obuhvaćeni su i prostori za kampiranje izvan prostora kampova za vrijeme održavanja određenih sportskih, izviđačkih, kulturno-umjetničkih i sličnih manifestacija.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</si>
  <si>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</si>
  <si>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</si>
  <si>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</si>
  <si>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</t>
    </r>
    <r>
      <rPr>
        <sz val="10"/>
        <color rgb="FFFF0000"/>
        <rFont val="Calibri"/>
        <family val="2"/>
        <charset val="238"/>
      </rPr>
      <t>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</si>
  <si>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</si>
  <si>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</si>
  <si>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</si>
  <si>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</si>
  <si>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</si>
  <si>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</si>
  <si>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</si>
  <si>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</si>
  <si>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r>
      <t>Popunjenost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ukupnim brojem postelja i brojem dana u kojem su postelje bile raspoložive tijekom promatranog razdoblja. Podaci su izraženi u postotku.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</si>
  <si>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</si>
  <si>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 xml:space="preserve">Izvor: Državni zavod za statistiku; Priopćenje, Turizam, br. 4.3.1. </t>
    </r>
  </si>
  <si>
    <t>Kratice</t>
  </si>
  <si>
    <t xml:space="preserve">       Znakovi</t>
  </si>
  <si>
    <t>EU                   Europska unija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</si>
  <si>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</si>
  <si>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NKD 2007.     Nacionalna klasifikacija djelatnosti 2007.</t>
  </si>
  <si>
    <t>%     postotak</t>
  </si>
  <si>
    <t>NN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</si>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</sst>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\ ###\ ###"/>
    <numFmt numFmtId="167" formatCode="#\ ###"/>
    <numFmt numFmtId="168" formatCode="##\ ###"/>
    <numFmt numFmtId="169" formatCode="#\ ##0"/>
  </numFmts>
  <fonts count="44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FF0000"/>
      <name val="Times New Roman"/>
      <family val="2"/>
      <charset val="238"/>
    </font>
    <font>
      <sz val="10"/>
      <color rgb="FFFF000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5"/>
      <color rgb="FFFF0000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</font>
    <font>
      <sz val="7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57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/>
    <xf numFmtId="3" fontId="3" fillId="0" borderId="0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quotePrefix="1" applyFont="1"/>
    <xf numFmtId="0" fontId="6" fillId="0" borderId="0" xfId="0" applyFont="1" applyBorder="1"/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3" fillId="0" borderId="0" xfId="0" applyNumberFormat="1" applyFont="1" applyFill="1" applyBorder="1" applyAlignment="1" applyProtection="1">
      <alignment horizontal="right"/>
    </xf>
    <xf numFmtId="3" fontId="14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Alignment="1"/>
    <xf numFmtId="0" fontId="11" fillId="0" borderId="0" xfId="0" applyFont="1"/>
    <xf numFmtId="0" fontId="3" fillId="0" borderId="0" xfId="0" applyFont="1" applyAlignment="1"/>
    <xf numFmtId="3" fontId="2" fillId="0" borderId="0" xfId="0" applyNumberFormat="1" applyFont="1" applyBorder="1" applyAlignment="1"/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15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4" fillId="0" borderId="0" xfId="0" quotePrefix="1" applyFont="1" applyAlignment="1">
      <alignment textRotation="91"/>
    </xf>
    <xf numFmtId="0" fontId="11" fillId="0" borderId="0" xfId="0" quotePrefix="1" applyFont="1" applyAlignment="1">
      <alignment horizontal="left" textRotation="91"/>
    </xf>
    <xf numFmtId="0" fontId="17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2" fillId="0" borderId="0" xfId="0" applyFont="1" applyBorder="1"/>
    <xf numFmtId="0" fontId="18" fillId="0" borderId="0" xfId="0" applyFont="1"/>
    <xf numFmtId="0" fontId="20" fillId="0" borderId="0" xfId="0" applyFont="1" applyAlignment="1"/>
    <xf numFmtId="0" fontId="20" fillId="0" borderId="0" xfId="0" applyFont="1"/>
    <xf numFmtId="0" fontId="18" fillId="0" borderId="0" xfId="0" applyFont="1" applyAlignment="1"/>
    <xf numFmtId="3" fontId="15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4" fillId="0" borderId="0" xfId="0" quotePrefix="1" applyNumberFormat="1" applyFont="1" applyAlignment="1">
      <alignment textRotation="91"/>
    </xf>
    <xf numFmtId="165" fontId="2" fillId="0" borderId="0" xfId="0" applyNumberFormat="1" applyFont="1"/>
    <xf numFmtId="0" fontId="15" fillId="0" borderId="0" xfId="0" applyFont="1" applyAlignment="1"/>
    <xf numFmtId="0" fontId="2" fillId="0" borderId="9" xfId="0" applyFont="1" applyBorder="1"/>
    <xf numFmtId="0" fontId="3" fillId="0" borderId="0" xfId="0" applyFont="1" applyBorder="1" applyAlignment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12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21" fillId="0" borderId="0" xfId="0" applyFont="1" applyAlignment="1">
      <alignment vertical="top"/>
    </xf>
    <xf numFmtId="0" fontId="2" fillId="0" borderId="26" xfId="0" applyFont="1" applyBorder="1" applyAlignment="1"/>
    <xf numFmtId="0" fontId="21" fillId="0" borderId="26" xfId="0" applyFont="1" applyBorder="1" applyAlignment="1"/>
    <xf numFmtId="0" fontId="21" fillId="0" borderId="26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9" xfId="0" applyFont="1" applyBorder="1" applyAlignment="1"/>
    <xf numFmtId="0" fontId="2" fillId="0" borderId="29" xfId="0" applyFont="1" applyBorder="1" applyAlignment="1">
      <alignment vertical="top"/>
    </xf>
    <xf numFmtId="0" fontId="21" fillId="0" borderId="29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3" fontId="13" fillId="0" borderId="30" xfId="0" applyNumberFormat="1" applyFont="1" applyFill="1" applyBorder="1" applyAlignment="1" applyProtection="1">
      <alignment horizontal="right"/>
    </xf>
    <xf numFmtId="3" fontId="2" fillId="0" borderId="30" xfId="0" applyNumberFormat="1" applyFont="1" applyBorder="1" applyAlignment="1">
      <alignment horizontal="right"/>
    </xf>
    <xf numFmtId="0" fontId="2" fillId="0" borderId="30" xfId="0" applyFont="1" applyBorder="1"/>
    <xf numFmtId="0" fontId="15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3" fontId="16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2" fillId="0" borderId="1" xfId="0" applyFont="1" applyFill="1" applyBorder="1" applyAlignment="1">
      <alignment horizontal="right" indent="1"/>
    </xf>
    <xf numFmtId="0" fontId="21" fillId="0" borderId="0" xfId="0" applyFont="1" applyBorder="1" applyAlignment="1"/>
    <xf numFmtId="3" fontId="2" fillId="0" borderId="1" xfId="0" applyNumberFormat="1" applyFont="1" applyBorder="1" applyAlignment="1"/>
    <xf numFmtId="0" fontId="2" fillId="0" borderId="7" xfId="0" applyFont="1" applyBorder="1"/>
    <xf numFmtId="0" fontId="21" fillId="0" borderId="0" xfId="0" applyFont="1" applyBorder="1" applyAlignment="1">
      <alignment vertical="top"/>
    </xf>
    <xf numFmtId="0" fontId="2" fillId="0" borderId="38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center"/>
    </xf>
    <xf numFmtId="164" fontId="19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right" indent="1"/>
    </xf>
    <xf numFmtId="2" fontId="5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indent="1"/>
    </xf>
    <xf numFmtId="0" fontId="2" fillId="0" borderId="3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center"/>
    </xf>
    <xf numFmtId="3" fontId="2" fillId="0" borderId="0" xfId="0" applyNumberFormat="1" applyFont="1" applyFill="1" applyAlignment="1"/>
    <xf numFmtId="165" fontId="13" fillId="0" borderId="0" xfId="0" applyNumberFormat="1" applyFont="1" applyFill="1" applyBorder="1" applyAlignment="1" applyProtection="1">
      <alignment horizontal="right" indent="1"/>
    </xf>
    <xf numFmtId="165" fontId="14" fillId="0" borderId="0" xfId="0" applyNumberFormat="1" applyFont="1" applyFill="1" applyBorder="1" applyAlignment="1" applyProtection="1">
      <alignment horizontal="right" indent="1"/>
    </xf>
    <xf numFmtId="3" fontId="13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3" fontId="14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Alignment="1">
      <alignment horizontal="right" indent="1"/>
    </xf>
    <xf numFmtId="165" fontId="13" fillId="0" borderId="0" xfId="0" applyNumberFormat="1" applyFont="1" applyFill="1" applyBorder="1" applyAlignment="1" applyProtection="1">
      <alignment horizontal="right" indent="2"/>
    </xf>
    <xf numFmtId="165" fontId="14" fillId="0" borderId="0" xfId="0" applyNumberFormat="1" applyFont="1" applyFill="1" applyBorder="1" applyAlignment="1" applyProtection="1">
      <alignment horizontal="right" indent="2"/>
    </xf>
    <xf numFmtId="165" fontId="13" fillId="0" borderId="10" xfId="0" applyNumberFormat="1" applyFont="1" applyFill="1" applyBorder="1" applyAlignment="1" applyProtection="1">
      <alignment horizontal="right" indent="2"/>
    </xf>
    <xf numFmtId="165" fontId="14" fillId="0" borderId="1" xfId="0" applyNumberFormat="1" applyFont="1" applyFill="1" applyBorder="1" applyAlignment="1" applyProtection="1">
      <alignment horizontal="right" indent="2"/>
    </xf>
    <xf numFmtId="165" fontId="13" fillId="0" borderId="10" xfId="0" applyNumberFormat="1" applyFont="1" applyFill="1" applyBorder="1" applyAlignment="1" applyProtection="1">
      <alignment horizontal="right" indent="1"/>
    </xf>
    <xf numFmtId="165" fontId="14" fillId="0" borderId="1" xfId="0" applyNumberFormat="1" applyFont="1" applyFill="1" applyBorder="1" applyAlignment="1" applyProtection="1">
      <alignment horizontal="right" indent="1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5" fontId="24" fillId="0" borderId="0" xfId="0" applyNumberFormat="1" applyFont="1"/>
    <xf numFmtId="0" fontId="24" fillId="0" borderId="0" xfId="0" applyFont="1"/>
    <xf numFmtId="3" fontId="24" fillId="0" borderId="0" xfId="0" applyNumberFormat="1" applyFont="1" applyFill="1"/>
    <xf numFmtId="0" fontId="24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166" fontId="2" fillId="0" borderId="30" xfId="0" applyNumberFormat="1" applyFont="1" applyFill="1" applyBorder="1" applyAlignment="1">
      <alignment horizontal="right" indent="2"/>
    </xf>
    <xf numFmtId="164" fontId="2" fillId="0" borderId="0" xfId="0" applyNumberFormat="1" applyFont="1" applyFill="1" applyBorder="1" applyAlignment="1">
      <alignment horizontal="right" indent="2"/>
    </xf>
    <xf numFmtId="3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Alignment="1">
      <alignment horizontal="right" indent="2"/>
    </xf>
    <xf numFmtId="3" fontId="2" fillId="0" borderId="2" xfId="0" applyNumberFormat="1" applyFont="1" applyBorder="1" applyAlignment="1">
      <alignment horizontal="right" indent="2"/>
    </xf>
    <xf numFmtId="3" fontId="2" fillId="2" borderId="2" xfId="0" applyNumberFormat="1" applyFont="1" applyFill="1" applyBorder="1" applyAlignment="1">
      <alignment horizontal="right" indent="2"/>
    </xf>
    <xf numFmtId="3" fontId="2" fillId="2" borderId="0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right" indent="2"/>
    </xf>
    <xf numFmtId="0" fontId="2" fillId="0" borderId="0" xfId="0" applyFont="1" applyBorder="1" applyAlignment="1">
      <alignment horizontal="right" indent="3"/>
    </xf>
    <xf numFmtId="0" fontId="2" fillId="0" borderId="1" xfId="0" applyFont="1" applyFill="1" applyBorder="1" applyAlignment="1">
      <alignment horizontal="right" indent="4"/>
    </xf>
    <xf numFmtId="0" fontId="2" fillId="0" borderId="0" xfId="0" applyFont="1" applyAlignment="1">
      <alignment horizontal="right" indent="4"/>
    </xf>
    <xf numFmtId="0" fontId="2" fillId="0" borderId="1" xfId="0" applyFont="1" applyBorder="1" applyAlignment="1">
      <alignment horizontal="right" indent="4"/>
    </xf>
    <xf numFmtId="0" fontId="2" fillId="0" borderId="0" xfId="0" applyFont="1" applyBorder="1" applyAlignment="1">
      <alignment horizontal="right" indent="4"/>
    </xf>
    <xf numFmtId="0" fontId="3" fillId="0" borderId="0" xfId="0" applyFont="1" applyFill="1" applyBorder="1" applyAlignment="1">
      <alignment horizontal="right" indent="4"/>
    </xf>
    <xf numFmtId="0" fontId="3" fillId="0" borderId="1" xfId="0" applyFont="1" applyFill="1" applyBorder="1" applyAlignment="1">
      <alignment horizontal="right" indent="4"/>
    </xf>
    <xf numFmtId="167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Fill="1" applyBorder="1" applyAlignment="1">
      <alignment horizontal="right" indent="1"/>
    </xf>
    <xf numFmtId="166" fontId="25" fillId="0" borderId="0" xfId="0" applyNumberFormat="1" applyFont="1"/>
    <xf numFmtId="164" fontId="2" fillId="0" borderId="0" xfId="0" applyNumberFormat="1" applyFont="1" applyAlignment="1">
      <alignment horizontal="right" indent="3"/>
    </xf>
    <xf numFmtId="164" fontId="2" fillId="0" borderId="0" xfId="0" applyNumberFormat="1" applyFont="1" applyAlignment="1">
      <alignment horizontal="right" indent="4"/>
    </xf>
    <xf numFmtId="164" fontId="2" fillId="0" borderId="30" xfId="0" applyNumberFormat="1" applyFont="1" applyBorder="1" applyAlignment="1">
      <alignment horizontal="right" indent="4"/>
    </xf>
    <xf numFmtId="164" fontId="2" fillId="0" borderId="0" xfId="0" applyNumberFormat="1" applyFont="1" applyFill="1" applyBorder="1" applyAlignment="1">
      <alignment horizontal="right" indent="4"/>
    </xf>
    <xf numFmtId="164" fontId="2" fillId="2" borderId="2" xfId="0" applyNumberFormat="1" applyFont="1" applyFill="1" applyBorder="1" applyAlignment="1">
      <alignment horizontal="right" indent="4"/>
    </xf>
    <xf numFmtId="164" fontId="2" fillId="0" borderId="30" xfId="0" applyNumberFormat="1" applyFont="1" applyFill="1" applyBorder="1" applyAlignment="1">
      <alignment horizontal="right" indent="4"/>
    </xf>
    <xf numFmtId="169" fontId="2" fillId="0" borderId="0" xfId="0" applyNumberFormat="1" applyFont="1"/>
    <xf numFmtId="3" fontId="15" fillId="0" borderId="0" xfId="0" applyNumberFormat="1" applyFont="1" applyBorder="1" applyAlignment="1">
      <alignment horizontal="right" indent="1"/>
    </xf>
    <xf numFmtId="3" fontId="15" fillId="0" borderId="30" xfId="0" applyNumberFormat="1" applyFont="1" applyBorder="1" applyAlignment="1">
      <alignment horizontal="right" indent="1"/>
    </xf>
    <xf numFmtId="0" fontId="2" fillId="0" borderId="32" xfId="0" applyFont="1" applyBorder="1" applyAlignment="1">
      <alignment horizontal="center" vertical="center"/>
    </xf>
    <xf numFmtId="0" fontId="3" fillId="0" borderId="9" xfId="0" applyFont="1" applyBorder="1"/>
    <xf numFmtId="0" fontId="2" fillId="0" borderId="0" xfId="0" applyFont="1" applyBorder="1" applyAlignment="1">
      <alignment horizontal="left" indent="1"/>
    </xf>
    <xf numFmtId="3" fontId="3" fillId="0" borderId="12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0" fontId="2" fillId="0" borderId="30" xfId="0" applyFont="1" applyBorder="1" applyAlignment="1">
      <alignment horizontal="right" indent="2"/>
    </xf>
    <xf numFmtId="3" fontId="2" fillId="0" borderId="0" xfId="0" quotePrefix="1" applyNumberFormat="1" applyFont="1" applyBorder="1" applyAlignment="1">
      <alignment horizontal="right" indent="2"/>
    </xf>
    <xf numFmtId="3" fontId="3" fillId="0" borderId="12" xfId="0" applyNumberFormat="1" applyFont="1" applyBorder="1" applyAlignment="1">
      <alignment horizontal="right" indent="1"/>
    </xf>
    <xf numFmtId="3" fontId="2" fillId="0" borderId="30" xfId="0" applyNumberFormat="1" applyFont="1" applyBorder="1" applyAlignment="1">
      <alignment horizontal="right" indent="1"/>
    </xf>
    <xf numFmtId="0" fontId="2" fillId="0" borderId="30" xfId="0" applyFont="1" applyBorder="1" applyAlignment="1">
      <alignment horizontal="right" indent="1"/>
    </xf>
    <xf numFmtId="3" fontId="2" fillId="0" borderId="30" xfId="0" applyNumberFormat="1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3"/>
    </xf>
    <xf numFmtId="164" fontId="2" fillId="0" borderId="0" xfId="0" applyNumberFormat="1" applyFont="1" applyAlignment="1">
      <alignment horizontal="right" vertical="center" indent="3"/>
    </xf>
    <xf numFmtId="3" fontId="3" fillId="0" borderId="10" xfId="0" applyNumberFormat="1" applyFont="1" applyBorder="1" applyAlignment="1">
      <alignment horizontal="right" indent="3"/>
    </xf>
    <xf numFmtId="3" fontId="2" fillId="0" borderId="1" xfId="0" applyNumberFormat="1" applyFont="1" applyBorder="1" applyAlignment="1">
      <alignment horizontal="right" indent="3"/>
    </xf>
    <xf numFmtId="0" fontId="6" fillId="0" borderId="0" xfId="0" applyFont="1" applyFill="1" applyBorder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vertical="center"/>
    </xf>
    <xf numFmtId="49" fontId="6" fillId="0" borderId="0" xfId="0" applyNumberFormat="1" applyFont="1" applyBorder="1"/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2" fillId="0" borderId="0" xfId="0" applyFont="1" applyFill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2" fillId="0" borderId="27" xfId="0" applyFont="1" applyFill="1" applyBorder="1" applyAlignment="1">
      <alignment horizontal="left" indent="1"/>
    </xf>
    <xf numFmtId="3" fontId="2" fillId="0" borderId="0" xfId="0" applyNumberFormat="1" applyFont="1" applyFill="1" applyAlignment="1">
      <alignment horizontal="right" indent="1"/>
    </xf>
    <xf numFmtId="3" fontId="14" fillId="0" borderId="0" xfId="0" applyNumberFormat="1" applyFont="1" applyFill="1" applyBorder="1" applyAlignment="1" applyProtection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1"/>
    </xf>
    <xf numFmtId="0" fontId="24" fillId="0" borderId="0" xfId="0" applyFont="1" applyBorder="1" applyAlignment="1">
      <alignment horizontal="left" indent="1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165" fontId="13" fillId="2" borderId="0" xfId="0" applyNumberFormat="1" applyFont="1" applyFill="1" applyBorder="1" applyAlignment="1" applyProtection="1">
      <alignment horizontal="right" indent="1"/>
    </xf>
    <xf numFmtId="165" fontId="14" fillId="2" borderId="0" xfId="0" applyNumberFormat="1" applyFont="1" applyFill="1" applyBorder="1" applyAlignment="1" applyProtection="1">
      <alignment horizontal="right" indent="1"/>
    </xf>
    <xf numFmtId="3" fontId="3" fillId="0" borderId="0" xfId="0" applyNumberFormat="1" applyFont="1" applyBorder="1" applyAlignment="1">
      <alignment horizontal="right" indent="1"/>
    </xf>
    <xf numFmtId="3" fontId="3" fillId="0" borderId="30" xfId="0" applyNumberFormat="1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164" fontId="15" fillId="0" borderId="1" xfId="0" applyNumberFormat="1" applyFont="1" applyBorder="1" applyAlignment="1">
      <alignment horizontal="right" indent="1"/>
    </xf>
    <xf numFmtId="164" fontId="3" fillId="0" borderId="1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3" fontId="13" fillId="0" borderId="30" xfId="0" applyNumberFormat="1" applyFont="1" applyFill="1" applyBorder="1" applyAlignment="1" applyProtection="1">
      <alignment horizontal="right" indent="1"/>
    </xf>
    <xf numFmtId="3" fontId="13" fillId="0" borderId="1" xfId="0" applyNumberFormat="1" applyFont="1" applyFill="1" applyBorder="1" applyAlignment="1" applyProtection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3" fontId="2" fillId="0" borderId="30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Fill="1" applyBorder="1" applyAlignment="1">
      <alignment horizontal="right" vertical="center" indent="1"/>
    </xf>
    <xf numFmtId="165" fontId="13" fillId="0" borderId="1" xfId="0" applyNumberFormat="1" applyFont="1" applyFill="1" applyBorder="1" applyAlignment="1" applyProtection="1">
      <alignment horizontal="right" indent="1"/>
    </xf>
    <xf numFmtId="165" fontId="13" fillId="2" borderId="1" xfId="0" applyNumberFormat="1" applyFont="1" applyFill="1" applyBorder="1" applyAlignment="1" applyProtection="1">
      <alignment horizontal="right" indent="1"/>
    </xf>
    <xf numFmtId="165" fontId="14" fillId="2" borderId="1" xfId="0" applyNumberFormat="1" applyFont="1" applyFill="1" applyBorder="1" applyAlignment="1" applyProtection="1">
      <alignment horizontal="right" indent="1"/>
    </xf>
    <xf numFmtId="164" fontId="3" fillId="0" borderId="27" xfId="0" applyNumberFormat="1" applyFont="1" applyBorder="1" applyAlignment="1">
      <alignment horizontal="right" indent="1"/>
    </xf>
    <xf numFmtId="164" fontId="2" fillId="0" borderId="27" xfId="0" applyNumberFormat="1" applyFont="1" applyBorder="1" applyAlignment="1">
      <alignment horizontal="right" indent="1"/>
    </xf>
    <xf numFmtId="164" fontId="15" fillId="0" borderId="27" xfId="0" applyNumberFormat="1" applyFont="1" applyBorder="1" applyAlignment="1">
      <alignment horizontal="right" indent="1"/>
    </xf>
    <xf numFmtId="164" fontId="3" fillId="0" borderId="27" xfId="0" applyNumberFormat="1" applyFont="1" applyFill="1" applyBorder="1" applyAlignment="1">
      <alignment horizontal="right" indent="1"/>
    </xf>
    <xf numFmtId="164" fontId="2" fillId="0" borderId="27" xfId="0" applyNumberFormat="1" applyFont="1" applyFill="1" applyBorder="1" applyAlignment="1">
      <alignment horizontal="right" indent="1"/>
    </xf>
    <xf numFmtId="3" fontId="14" fillId="0" borderId="30" xfId="0" applyNumberFormat="1" applyFont="1" applyFill="1" applyBorder="1" applyAlignment="1" applyProtection="1">
      <alignment horizontal="right" indent="1"/>
    </xf>
    <xf numFmtId="3" fontId="14" fillId="0" borderId="30" xfId="0" applyNumberFormat="1" applyFont="1" applyFill="1" applyBorder="1" applyAlignment="1" applyProtection="1">
      <alignment horizontal="right" vertical="center" indent="1"/>
    </xf>
    <xf numFmtId="0" fontId="2" fillId="0" borderId="30" xfId="0" applyFont="1" applyBorder="1" applyAlignment="1">
      <alignment horizontal="right" vertical="center" indent="2"/>
    </xf>
    <xf numFmtId="3" fontId="2" fillId="0" borderId="30" xfId="0" applyNumberFormat="1" applyFont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2"/>
    </xf>
    <xf numFmtId="3" fontId="2" fillId="0" borderId="1" xfId="0" applyNumberFormat="1" applyFont="1" applyBorder="1" applyAlignment="1">
      <alignment horizontal="right" vertical="center" indent="3"/>
    </xf>
    <xf numFmtId="0" fontId="2" fillId="0" borderId="30" xfId="0" applyFont="1" applyBorder="1" applyAlignment="1">
      <alignment horizontal="center" vertical="center" wrapText="1"/>
    </xf>
    <xf numFmtId="3" fontId="19" fillId="0" borderId="0" xfId="0" quotePrefix="1" applyNumberFormat="1" applyFont="1"/>
    <xf numFmtId="164" fontId="4" fillId="0" borderId="0" xfId="0" applyNumberFormat="1" applyFont="1" applyAlignment="1">
      <alignment horizontal="right" vertical="center"/>
    </xf>
    <xf numFmtId="164" fontId="2" fillId="2" borderId="0" xfId="0" applyNumberFormat="1" applyFont="1" applyFill="1" applyBorder="1" applyAlignment="1">
      <alignment horizontal="right" indent="4"/>
    </xf>
    <xf numFmtId="3" fontId="2" fillId="2" borderId="30" xfId="0" applyNumberFormat="1" applyFont="1" applyFill="1" applyBorder="1" applyAlignment="1">
      <alignment horizontal="right" indent="2"/>
    </xf>
    <xf numFmtId="164" fontId="2" fillId="2" borderId="30" xfId="0" applyNumberFormat="1" applyFont="1" applyFill="1" applyBorder="1" applyAlignment="1">
      <alignment horizontal="right" indent="4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3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justify"/>
    </xf>
    <xf numFmtId="0" fontId="6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/>
    </xf>
    <xf numFmtId="0" fontId="3" fillId="0" borderId="22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horizontal="justify"/>
    </xf>
    <xf numFmtId="0" fontId="30" fillId="0" borderId="0" xfId="0" applyFont="1" applyAlignment="1">
      <alignment horizontal="justify" vertical="center"/>
    </xf>
    <xf numFmtId="0" fontId="29" fillId="0" borderId="0" xfId="0" applyFont="1" applyAlignment="1">
      <alignment horizontal="justify" wrapText="1"/>
    </xf>
    <xf numFmtId="0" fontId="29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30" fillId="0" borderId="0" xfId="0" applyFont="1" applyAlignment="1">
      <alignment horizontal="justify" wrapText="1"/>
    </xf>
    <xf numFmtId="0" fontId="16" fillId="0" borderId="0" xfId="0" applyFont="1" applyAlignment="1">
      <alignment horizontal="justify"/>
    </xf>
    <xf numFmtId="0" fontId="27" fillId="0" borderId="0" xfId="0" applyFont="1" applyAlignment="1">
      <alignment horizontal="justify"/>
    </xf>
    <xf numFmtId="0" fontId="31" fillId="0" borderId="0" xfId="0" applyFont="1" applyAlignment="1">
      <alignment horizontal="justify" wrapText="1"/>
    </xf>
    <xf numFmtId="0" fontId="32" fillId="0" borderId="0" xfId="0" applyFont="1" applyAlignment="1">
      <alignment horizontal="justify"/>
    </xf>
    <xf numFmtId="0" fontId="33" fillId="0" borderId="0" xfId="0" applyFont="1" applyAlignment="1">
      <alignment horizontal="justify"/>
    </xf>
    <xf numFmtId="0" fontId="31" fillId="0" borderId="0" xfId="0" applyFont="1" applyAlignment="1">
      <alignment horizontal="justify"/>
    </xf>
    <xf numFmtId="0" fontId="34" fillId="0" borderId="0" xfId="0" applyFont="1" applyAlignment="1">
      <alignment horizontal="justify"/>
    </xf>
    <xf numFmtId="0" fontId="32" fillId="0" borderId="0" xfId="0" applyFont="1" applyAlignment="1">
      <alignment horizontal="justify" vertical="center"/>
    </xf>
    <xf numFmtId="0" fontId="35" fillId="0" borderId="0" xfId="0" applyFont="1" applyAlignment="1">
      <alignment horizontal="justify"/>
    </xf>
    <xf numFmtId="0" fontId="36" fillId="0" borderId="0" xfId="0" applyFont="1" applyAlignment="1">
      <alignment horizontal="justify" vertical="center"/>
    </xf>
    <xf numFmtId="0" fontId="37" fillId="0" borderId="0" xfId="0" applyFont="1" applyAlignment="1">
      <alignment horizontal="justify" vertical="center"/>
    </xf>
    <xf numFmtId="0" fontId="38" fillId="0" borderId="0" xfId="0" applyFont="1" applyAlignment="1">
      <alignment horizontal="justify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9" fillId="0" borderId="0" xfId="0" applyFont="1" applyAlignment="1">
      <alignment wrapText="1"/>
    </xf>
    <xf numFmtId="0" fontId="29" fillId="0" borderId="0" xfId="0" applyFont="1" applyAlignment="1"/>
    <xf numFmtId="0" fontId="29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9" fillId="0" borderId="0" xfId="0" applyFont="1" applyAlignment="1">
      <alignment horizontal="justify" vertical="center"/>
    </xf>
    <xf numFmtId="0" fontId="30" fillId="0" borderId="42" xfId="0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26" fillId="0" borderId="0" xfId="0" applyFont="1" applyBorder="1"/>
    <xf numFmtId="0" fontId="0" fillId="0" borderId="0" xfId="0" applyBorder="1"/>
    <xf numFmtId="0" fontId="0" fillId="0" borderId="0" xfId="0" applyFill="1" applyBorder="1"/>
    <xf numFmtId="0" fontId="24" fillId="0" borderId="0" xfId="0" applyFont="1" applyFill="1" applyBorder="1" applyAlignment="1">
      <alignment horizontal="left" indent="1"/>
    </xf>
    <xf numFmtId="165" fontId="24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0" fontId="24" fillId="0" borderId="0" xfId="0" applyFont="1" applyBorder="1"/>
    <xf numFmtId="3" fontId="24" fillId="0" borderId="0" xfId="0" applyNumberFormat="1" applyFont="1" applyFill="1" applyBorder="1"/>
    <xf numFmtId="3" fontId="24" fillId="0" borderId="0" xfId="0" applyNumberFormat="1" applyFont="1" applyBorder="1" applyAlignment="1">
      <alignment horizontal="center" vertical="center"/>
    </xf>
    <xf numFmtId="165" fontId="24" fillId="0" borderId="0" xfId="0" applyNumberFormat="1" applyFont="1" applyBorder="1"/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/>
    </xf>
    <xf numFmtId="0" fontId="24" fillId="0" borderId="0" xfId="0" applyFont="1" applyFill="1" applyBorder="1"/>
  </cellXfs>
  <cellStyles count="2">
    <cellStyle name="Hyperlink 2" xfId="1"/>
    <cellStyle name="Normalno" xfId="0" builtinId="0"/>
  </cellStyles>
  <dxfs count="0"/>
  <tableStyles count="0" defaultTableStyle="TableStyleMedium2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/>
              <a:t>G 1.  </a:t>
            </a:r>
            <a:r>
              <a:rPr lang="en-US" sz="1000" b="0"/>
              <a:t>DOLASCI </a:t>
            </a:r>
            <a:r>
              <a:rPr lang="hr-HR" sz="1000" b="0"/>
              <a:t> </a:t>
            </a:r>
            <a:r>
              <a:rPr lang="en-US" sz="1000" b="0"/>
              <a:t>TURISTA</a:t>
            </a:r>
            <a:r>
              <a:rPr lang="hr-HR" sz="1000" b="0"/>
              <a:t>  U  2017.  I  2018.</a:t>
            </a:r>
          </a:p>
        </c:rich>
      </c:tx>
      <c:layout>
        <c:manualLayout>
          <c:xMode val="edge"/>
          <c:yMode val="edge"/>
          <c:x val="0.34853140456079795"/>
          <c:y val="2.0544424000675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>
                  <c:v>48720</c:v>
                </c:pt>
                <c:pt idx="1">
                  <c:v>48696</c:v>
                </c:pt>
                <c:pt idx="2">
                  <c:v>73742</c:v>
                </c:pt>
                <c:pt idx="3">
                  <c:v>101117</c:v>
                </c:pt>
                <c:pt idx="4">
                  <c:v>121570</c:v>
                </c:pt>
                <c:pt idx="5">
                  <c:v>138169</c:v>
                </c:pt>
                <c:pt idx="6">
                  <c:v>146192</c:v>
                </c:pt>
                <c:pt idx="7">
                  <c:v>149702</c:v>
                </c:pt>
                <c:pt idx="8">
                  <c:v>144432</c:v>
                </c:pt>
                <c:pt idx="9">
                  <c:v>121462</c:v>
                </c:pt>
                <c:pt idx="10">
                  <c:v>81032</c:v>
                </c:pt>
                <c:pt idx="11">
                  <c:v>111253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#,##0</c:formatCode>
                <c:ptCount val="12"/>
                <c:pt idx="0" formatCode="#\ ##0">
                  <c:v>61823</c:v>
                </c:pt>
                <c:pt idx="1">
                  <c:v>53284</c:v>
                </c:pt>
                <c:pt idx="2">
                  <c:v>84821</c:v>
                </c:pt>
                <c:pt idx="3">
                  <c:v>104438</c:v>
                </c:pt>
                <c:pt idx="4">
                  <c:v>137438</c:v>
                </c:pt>
                <c:pt idx="5">
                  <c:v>140371</c:v>
                </c:pt>
                <c:pt idx="6">
                  <c:v>161231</c:v>
                </c:pt>
                <c:pt idx="7">
                  <c:v>164189</c:v>
                </c:pt>
                <c:pt idx="8">
                  <c:v>152689</c:v>
                </c:pt>
                <c:pt idx="9">
                  <c:v>128274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4720"/>
        <c:axId val="114909184"/>
      </c:barChart>
      <c:catAx>
        <c:axId val="114894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4909184"/>
        <c:crosses val="autoZero"/>
        <c:auto val="1"/>
        <c:lblAlgn val="ctr"/>
        <c:lblOffset val="100"/>
        <c:noMultiLvlLbl val="0"/>
      </c:catAx>
      <c:valAx>
        <c:axId val="11490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broj </a:t>
                </a:r>
                <a:r>
                  <a:rPr lang="hr-HR" sz="900" b="0"/>
                  <a:t> </a:t>
                </a:r>
                <a:r>
                  <a:rPr lang="en-US" sz="900" b="0"/>
                  <a:t>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48947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/>
              <a:t>G 2.  POPUNJENOST  POSTELJA  U  2017.  I  2018.</a:t>
            </a:r>
          </a:p>
        </c:rich>
      </c:tx>
      <c:layout>
        <c:manualLayout>
          <c:xMode val="edge"/>
          <c:yMode val="edge"/>
          <c:x val="0.24650742186638436"/>
          <c:y val="2.8516452631123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5.2305802200256886E-2"/>
          <c:y val="0.16561185245201565"/>
          <c:w val="0.86813736518229323"/>
          <c:h val="0.64565951100313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2'!$N$10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2'!$M$11:$M$22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2'!$N$11:$N$22</c:f>
              <c:numCache>
                <c:formatCode>0.0</c:formatCode>
                <c:ptCount val="12"/>
                <c:pt idx="0">
                  <c:v>21.896238827639397</c:v>
                </c:pt>
                <c:pt idx="1">
                  <c:v>24.674256898549814</c:v>
                </c:pt>
                <c:pt idx="2">
                  <c:v>29.985794121982924</c:v>
                </c:pt>
                <c:pt idx="3">
                  <c:v>39.063700707785642</c:v>
                </c:pt>
                <c:pt idx="4">
                  <c:v>44.704916900261473</c:v>
                </c:pt>
                <c:pt idx="5">
                  <c:v>42.493195521102493</c:v>
                </c:pt>
                <c:pt idx="6">
                  <c:v>42.517028659555329</c:v>
                </c:pt>
                <c:pt idx="7">
                  <c:v>50.125444680804051</c:v>
                </c:pt>
                <c:pt idx="8">
                  <c:v>49.981744713145851</c:v>
                </c:pt>
                <c:pt idx="9">
                  <c:v>42.047536731206719</c:v>
                </c:pt>
                <c:pt idx="10">
                  <c:v>31.381211967545642</c:v>
                </c:pt>
                <c:pt idx="11">
                  <c:v>37.986658373975111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9-42AB-BAF6-43C50F5C150D}"/>
            </c:ext>
          </c:extLst>
        </c:ser>
        <c:ser>
          <c:idx val="1"/>
          <c:order val="1"/>
          <c:tx>
            <c:strRef>
              <c:f>'Graf 2'!$O$10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2'!$M$11:$M$22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2'!$O$11:$O$22</c:f>
              <c:numCache>
                <c:formatCode>General</c:formatCode>
                <c:ptCount val="12"/>
                <c:pt idx="0">
                  <c:v>12.4</c:v>
                </c:pt>
                <c:pt idx="1">
                  <c:v>23.7</c:v>
                </c:pt>
                <c:pt idx="2">
                  <c:v>31.3</c:v>
                </c:pt>
                <c:pt idx="3">
                  <c:v>37.1</c:v>
                </c:pt>
                <c:pt idx="4">
                  <c:v>44.4</c:v>
                </c:pt>
                <c:pt idx="5">
                  <c:v>39.700000000000003</c:v>
                </c:pt>
                <c:pt idx="6">
                  <c:v>44.9</c:v>
                </c:pt>
                <c:pt idx="7">
                  <c:v>43.6</c:v>
                </c:pt>
                <c:pt idx="8">
                  <c:v>49.1</c:v>
                </c:pt>
                <c:pt idx="9">
                  <c:v>41.5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9-42AB-BAF6-43C50F5C1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0094496"/>
        <c:axId val="490094168"/>
      </c:barChart>
      <c:catAx>
        <c:axId val="490094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mjeseci</a:t>
                </a:r>
              </a:p>
            </c:rich>
          </c:tx>
          <c:layout>
            <c:manualLayout>
              <c:xMode val="edge"/>
              <c:yMode val="edge"/>
              <c:x val="0.90164617658086854"/>
              <c:y val="0.824576678708213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0094168"/>
        <c:crossesAt val="0"/>
        <c:auto val="1"/>
        <c:lblAlgn val="ctr"/>
        <c:lblOffset val="100"/>
        <c:noMultiLvlLbl val="0"/>
      </c:catAx>
      <c:valAx>
        <c:axId val="49009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4817927170868344E-3"/>
              <c:y val="7.407876927269846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009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02046802973158"/>
          <c:y val="0.92147640629934058"/>
          <c:w val="0.16347709477491784"/>
          <c:h val="7.0203264975608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solidFill>
                  <a:sysClr val="windowText" lastClr="000000"/>
                </a:solidFill>
              </a:rPr>
              <a:t>X. 2017.</a:t>
            </a:r>
          </a:p>
        </c:rich>
      </c:tx>
      <c:layout>
        <c:manualLayout>
          <c:xMode val="edge"/>
          <c:yMode val="edge"/>
          <c:x val="0.31613058456966858"/>
          <c:y val="5.88235521165478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7307140003395327E-2"/>
          <c:y val="0.22016721482446153"/>
          <c:w val="0.56899554651271134"/>
          <c:h val="0.68823362985704406"/>
        </c:manualLayout>
      </c:layout>
      <c:pieChart>
        <c:varyColors val="1"/>
        <c:ser>
          <c:idx val="0"/>
          <c:order val="0"/>
          <c:tx>
            <c:strRef>
              <c:f>'Graf 3'!$O$2</c:f>
              <c:strCache>
                <c:ptCount val="1"/>
                <c:pt idx="0">
                  <c:v>2017.</c:v>
                </c:pt>
              </c:strCache>
            </c:strRef>
          </c:tx>
          <c:dPt>
            <c:idx val="0"/>
            <c:bubble3D val="0"/>
            <c:explosion val="1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966-4683-838E-F98D745A8F1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0A-4C54-A94D-FF3CE01D7348}"/>
              </c:ext>
            </c:extLst>
          </c:dPt>
          <c:dLbls>
            <c:dLbl>
              <c:idx val="0"/>
              <c:layout>
                <c:manualLayout>
                  <c:x val="4.7151248801745142E-2"/>
                  <c:y val="1.42913440988667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966-4683-838E-F98D745A8F19}"/>
                </c:ext>
              </c:extLst>
            </c:dLbl>
            <c:dLbl>
              <c:idx val="1"/>
              <c:layout>
                <c:manualLayout>
                  <c:x val="-9.5974629546188517E-2"/>
                  <c:y val="-4.30874799627450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50A-4C54-A94D-FF3CE01D734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3'!$N$3:$N$4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3'!$O$3:$O$4</c:f>
              <c:numCache>
                <c:formatCode>General</c:formatCode>
                <c:ptCount val="2"/>
                <c:pt idx="0">
                  <c:v>15.1</c:v>
                </c:pt>
                <c:pt idx="1">
                  <c:v>84.9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6-4683-838E-F98D745A8F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403472156341904"/>
          <c:y val="0.44787807830390913"/>
          <c:w val="0.29383676438035611"/>
          <c:h val="0.122840137198459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solidFill>
                  <a:sysClr val="windowText" lastClr="000000"/>
                </a:solidFill>
              </a:rPr>
              <a:t>X. 2018.</a:t>
            </a:r>
          </a:p>
        </c:rich>
      </c:tx>
      <c:layout>
        <c:manualLayout>
          <c:xMode val="edge"/>
          <c:yMode val="edge"/>
          <c:x val="0.45934535152513223"/>
          <c:y val="5.33224859807653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2587899194574099"/>
          <c:y val="0.22942672941688691"/>
          <c:w val="0.57469671172325598"/>
          <c:h val="0.701936058730666"/>
        </c:manualLayout>
      </c:layout>
      <c:pieChart>
        <c:varyColors val="1"/>
        <c:ser>
          <c:idx val="0"/>
          <c:order val="0"/>
          <c:tx>
            <c:strRef>
              <c:f>'Graf 3'!$Q$2</c:f>
              <c:strCache>
                <c:ptCount val="1"/>
                <c:pt idx="0">
                  <c:v>2018.</c:v>
                </c:pt>
              </c:strCache>
            </c:strRef>
          </c:tx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26CC-485A-8B60-B5ACB720FAD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CC-485A-8B60-B5ACB720FAD6}"/>
              </c:ext>
            </c:extLst>
          </c:dPt>
          <c:dLbls>
            <c:dLbl>
              <c:idx val="0"/>
              <c:layout>
                <c:manualLayout>
                  <c:x val="3.140565647543625E-2"/>
                  <c:y val="8.304035796263474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6CC-485A-8B60-B5ACB720FAD6}"/>
                </c:ext>
              </c:extLst>
            </c:dLbl>
            <c:dLbl>
              <c:idx val="1"/>
              <c:layout>
                <c:manualLayout>
                  <c:x val="-0.13859722352618772"/>
                  <c:y val="-8.364083640836408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CC-485A-8B60-B5ACB720FAD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3'!$P$3:$P$4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3'!$Q$3:$Q$4</c:f>
              <c:numCache>
                <c:formatCode>General</c:formatCode>
                <c:ptCount val="2"/>
                <c:pt idx="0">
                  <c:v>16</c:v>
                </c:pt>
                <c:pt idx="1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CC-485A-8B60-B5ACB720FA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>
                <a:latin typeface="+mn-lt"/>
              </a:rPr>
              <a:t>G 4.  NOĆENJA  DOMAĆIH  I  INOZEMNIH  TURISTA  PREMA  DOBNIM  SKUPINAMA </a:t>
            </a:r>
          </a:p>
          <a:p>
            <a:pPr>
              <a:defRPr sz="1000" b="0"/>
            </a:pPr>
            <a:r>
              <a:rPr lang="hr-HR" sz="1000" b="0">
                <a:latin typeface="+mn-lt"/>
              </a:rPr>
              <a:t>U  LISTOPADU  2018.</a:t>
            </a:r>
          </a:p>
        </c:rich>
      </c:tx>
      <c:layout>
        <c:manualLayout>
          <c:xMode val="edge"/>
          <c:yMode val="edge"/>
          <c:x val="0.19918271716413541"/>
          <c:y val="1.1299438379358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858039816446823"/>
          <c:y val="0.17632076644001554"/>
          <c:w val="0.74945848644573754"/>
          <c:h val="0.730570081874959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 i graf 4'!$Y$20</c:f>
              <c:strCache>
                <c:ptCount val="1"/>
                <c:pt idx="0">
                  <c:v>inozemni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7 i graf 4'!$X$21:$X$27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4'!$Y$21:$Y$27</c:f>
              <c:numCache>
                <c:formatCode>#,##0</c:formatCode>
                <c:ptCount val="7"/>
                <c:pt idx="0">
                  <c:v>5026</c:v>
                </c:pt>
                <c:pt idx="1">
                  <c:v>15721</c:v>
                </c:pt>
                <c:pt idx="2">
                  <c:v>34162</c:v>
                </c:pt>
                <c:pt idx="3">
                  <c:v>32875</c:v>
                </c:pt>
                <c:pt idx="4">
                  <c:v>32373</c:v>
                </c:pt>
                <c:pt idx="5">
                  <c:v>36450</c:v>
                </c:pt>
                <c:pt idx="6">
                  <c:v>31243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A-4CAA-8DB9-8F13199215DE}"/>
            </c:ext>
          </c:extLst>
        </c:ser>
        <c:ser>
          <c:idx val="1"/>
          <c:order val="1"/>
          <c:tx>
            <c:strRef>
              <c:f>'Tab. 7 i graf 4'!$Z$20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7 i graf 4'!$X$21:$X$27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4'!$Z$21:$Z$27</c:f>
              <c:numCache>
                <c:formatCode>#,##0</c:formatCode>
                <c:ptCount val="7"/>
                <c:pt idx="0">
                  <c:v>1384</c:v>
                </c:pt>
                <c:pt idx="1">
                  <c:v>4710</c:v>
                </c:pt>
                <c:pt idx="2">
                  <c:v>8630</c:v>
                </c:pt>
                <c:pt idx="3">
                  <c:v>9262</c:v>
                </c:pt>
                <c:pt idx="4">
                  <c:v>6519</c:v>
                </c:pt>
                <c:pt idx="5">
                  <c:v>3663</c:v>
                </c:pt>
                <c:pt idx="6">
                  <c:v>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A-4CAA-8DB9-8F131992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91776"/>
        <c:axId val="118493568"/>
      </c:barChart>
      <c:catAx>
        <c:axId val="11849177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godine</a:t>
                </a:r>
              </a:p>
            </c:rich>
          </c:tx>
          <c:layout>
            <c:manualLayout>
              <c:xMode val="edge"/>
              <c:yMode val="edge"/>
              <c:x val="3.155820010787562E-2"/>
              <c:y val="0.1250236887832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8493568"/>
        <c:crosses val="autoZero"/>
        <c:auto val="1"/>
        <c:lblAlgn val="ctr"/>
        <c:lblOffset val="100"/>
        <c:noMultiLvlLbl val="0"/>
      </c:catAx>
      <c:valAx>
        <c:axId val="118493568"/>
        <c:scaling>
          <c:orientation val="minMax"/>
          <c:max val="4000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088379578055066"/>
              <c:y val="0.916365175308858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8491776"/>
        <c:crosses val="autoZero"/>
        <c:crossBetween val="between"/>
        <c:majorUnit val="500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32332338908337"/>
          <c:y val="0.46752360500129159"/>
          <c:w val="0.11158696901037551"/>
          <c:h val="8.6332036081696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109537</xdr:rowOff>
    </xdr:from>
    <xdr:to>
      <xdr:col>10</xdr:col>
      <xdr:colOff>295275</xdr:colOff>
      <xdr:row>19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71437</xdr:rowOff>
    </xdr:from>
    <xdr:to>
      <xdr:col>8</xdr:col>
      <xdr:colOff>142875</xdr:colOff>
      <xdr:row>17</xdr:row>
      <xdr:rowOff>152401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0.03327</cdr:x>
      <cdr:y>0.08203</cdr:y>
    </cdr:from>
    <cdr:to>
      <cdr:x>0.21072</cdr:x>
      <cdr:y>0.09677</cdr:y>
    </cdr:to>
    <cdr:sp macro="" textlink="">
      <cdr:nvSpPr>
        <cdr:cNvPr id="2" name="TekstniOkvir 1"/>
        <cdr:cNvSpPr txBox="1"/>
      </cdr:nvSpPr>
      <cdr:spPr>
        <a:xfrm xmlns:a="http://schemas.openxmlformats.org/drawingml/2006/main" flipV="1">
          <a:off x="171451" y="254319"/>
          <a:ext cx="91440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0.0536</cdr:x>
      <cdr:y>0.05131</cdr:y>
    </cdr:from>
    <cdr:to>
      <cdr:x>0.06248</cdr:x>
      <cdr:y>0.10906</cdr:y>
    </cdr:to>
    <cdr:sp macro="" textlink="">
      <cdr:nvSpPr>
        <cdr:cNvPr id="3" name="TekstniOkvir 2"/>
        <cdr:cNvSpPr txBox="1"/>
      </cdr:nvSpPr>
      <cdr:spPr>
        <a:xfrm xmlns:a="http://schemas.openxmlformats.org/drawingml/2006/main" flipV="1">
          <a:off x="276226" y="159068"/>
          <a:ext cx="45719" cy="179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0.02216</cdr:y>
    </cdr:from>
    <cdr:to>
      <cdr:x>0.06881</cdr:x>
      <cdr:y>0.11669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71440"/>
          <a:ext cx="42862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0.85321</cdr:x>
      <cdr:y>0.76071</cdr:y>
    </cdr:from>
    <cdr:to>
      <cdr:x>1</cdr:x>
      <cdr:y>0.89365</cdr:y>
    </cdr:to>
    <cdr:sp macro="" textlink="">
      <cdr:nvSpPr>
        <cdr:cNvPr id="6" name="TekstniOkvir 5"/>
        <cdr:cNvSpPr txBox="1"/>
      </cdr:nvSpPr>
      <cdr:spPr>
        <a:xfrm xmlns:a="http://schemas.openxmlformats.org/drawingml/2006/main">
          <a:off x="5314951" y="2452689"/>
          <a:ext cx="91440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9526</xdr:rowOff>
    </xdr:from>
    <xdr:to>
      <xdr:col>6</xdr:col>
      <xdr:colOff>504824</xdr:colOff>
      <xdr:row>18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247649</xdr:colOff>
      <xdr:row>2</xdr:row>
      <xdr:rowOff>19050</xdr:rowOff>
    </xdr:from>
    <xdr:to>
      <xdr:col>12</xdr:col>
      <xdr:colOff>361950</xdr:colOff>
      <xdr:row>18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6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352550" y="92583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12</xdr:row>
      <xdr:rowOff>0</xdr:rowOff>
    </xdr:from>
    <xdr:to>
      <xdr:col>0</xdr:col>
      <xdr:colOff>1123950</xdr:colOff>
      <xdr:row>13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16</xdr:row>
      <xdr:rowOff>0</xdr:rowOff>
    </xdr:from>
    <xdr:to>
      <xdr:col>0</xdr:col>
      <xdr:colOff>1123950</xdr:colOff>
      <xdr:row>16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38103</xdr:colOff>
      <xdr:row>13</xdr:row>
      <xdr:rowOff>76200</xdr:rowOff>
    </xdr:from>
    <xdr:to>
      <xdr:col>19</xdr:col>
      <xdr:colOff>381000</xdr:colOff>
      <xdr:row>35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0.85736</cdr:x>
      <cdr:y>0.74332</cdr:y>
    </cdr:from>
    <cdr:to>
      <cdr:x>1</cdr:x>
      <cdr:y>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6010275" y="30003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0.09425</cdr:y>
    </cdr:from>
    <cdr:to>
      <cdr:x>0.14264</cdr:x>
      <cdr:y>0.14713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390525"/>
          <a:ext cx="9144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showGridLines="0" tabSelected="1" workbookViewId="0">
      <selection activeCell="J18" sqref="J18"/>
    </sheetView>
  </sheetViews>
  <sheetFormatPr defaultColWidth="9.33203125" defaultRowHeight="12.75" x14ac:dyDescent="0.2"/>
  <cols>
    <col min="1" max="1" width="18.83203125" style="5" customWidth="1"/>
    <col min="2" max="2" width="15.83203125" style="5" customWidth="1"/>
    <col min="3" max="3" width="13.33203125" style="5" customWidth="1"/>
    <col min="4" max="4" width="15.83203125" style="5" customWidth="1"/>
    <col min="5" max="5" width="13.33203125" style="5" customWidth="1"/>
    <col min="6" max="6" width="15.1640625" style="5" customWidth="1"/>
    <col min="7" max="7" width="14.5" style="5" customWidth="1"/>
    <col min="8" max="8" width="9.33203125" style="5"/>
    <col min="9" max="9" width="9" style="5" customWidth="1"/>
    <col min="10" max="10" width="11.1640625" style="5" customWidth="1"/>
    <col min="11" max="11" width="12.83203125" style="5" customWidth="1"/>
    <col min="12" max="12" width="5.6640625" style="5" customWidth="1"/>
    <col min="13" max="13" width="13.33203125" style="5" customWidth="1"/>
    <col min="14" max="14" width="5.83203125" style="5" customWidth="1"/>
    <col min="15" max="16" width="5.6640625" style="5" customWidth="1"/>
    <col min="17" max="17" width="5.83203125" style="5" customWidth="1"/>
    <col min="18" max="23" width="5.6640625" style="5" customWidth="1"/>
    <col min="24" max="16384" width="9.33203125" style="5"/>
  </cols>
  <sheetData>
    <row r="1" spans="1:15" ht="28.5" customHeight="1" thickBot="1" x14ac:dyDescent="0.25">
      <c r="A1" s="81" t="s">
        <v>125</v>
      </c>
      <c r="B1" s="25"/>
      <c r="C1" s="25"/>
      <c r="D1" s="25"/>
      <c r="E1" s="25"/>
      <c r="F1" s="25"/>
      <c r="G1" s="25"/>
    </row>
    <row r="2" spans="1:15" ht="39.75" customHeight="1" x14ac:dyDescent="0.2">
      <c r="A2" s="43"/>
      <c r="B2" s="150" t="s">
        <v>0</v>
      </c>
      <c r="C2" s="106" t="s">
        <v>4</v>
      </c>
      <c r="D2" s="150" t="s">
        <v>1</v>
      </c>
      <c r="E2" s="107" t="s">
        <v>4</v>
      </c>
      <c r="F2" s="6" t="s">
        <v>167</v>
      </c>
      <c r="G2" s="114"/>
      <c r="N2" s="259"/>
      <c r="O2" s="259"/>
    </row>
    <row r="3" spans="1:15" ht="21.75" customHeight="1" x14ac:dyDescent="0.2">
      <c r="A3" s="168" t="s">
        <v>107</v>
      </c>
      <c r="B3" s="161">
        <v>876604</v>
      </c>
      <c r="C3" s="108">
        <v>114.2</v>
      </c>
      <c r="D3" s="161">
        <v>1451891</v>
      </c>
      <c r="E3" s="108">
        <v>116.6</v>
      </c>
      <c r="F3" s="180">
        <v>1.6562678244680609</v>
      </c>
      <c r="G3" s="7"/>
      <c r="I3" s="8"/>
      <c r="K3" s="27"/>
    </row>
    <row r="4" spans="1:15" x14ac:dyDescent="0.2">
      <c r="A4" s="169" t="s">
        <v>115</v>
      </c>
      <c r="B4" s="162">
        <v>967902</v>
      </c>
      <c r="C4" s="108">
        <v>110.41496502411579</v>
      </c>
      <c r="D4" s="160">
        <v>1602420</v>
      </c>
      <c r="E4" s="108">
        <v>110.36778931751763</v>
      </c>
      <c r="F4" s="180">
        <v>1.6555601703478244</v>
      </c>
      <c r="G4" s="7"/>
    </row>
    <row r="5" spans="1:15" x14ac:dyDescent="0.2">
      <c r="A5" s="170" t="s">
        <v>116</v>
      </c>
      <c r="B5" s="160">
        <v>1077778</v>
      </c>
      <c r="C5" s="108">
        <v>111.35197571654982</v>
      </c>
      <c r="D5" s="160">
        <v>1804290</v>
      </c>
      <c r="E5" s="108">
        <v>112.59782079604599</v>
      </c>
      <c r="F5" s="180">
        <v>1.6740831599828536</v>
      </c>
      <c r="G5" s="7"/>
    </row>
    <row r="6" spans="1:15" ht="12.75" customHeight="1" x14ac:dyDescent="0.2">
      <c r="A6" s="167" t="s">
        <v>143</v>
      </c>
      <c r="B6" s="163">
        <v>1152598</v>
      </c>
      <c r="C6" s="108">
        <v>106.94206042431745</v>
      </c>
      <c r="D6" s="160">
        <v>2016107</v>
      </c>
      <c r="E6" s="108">
        <v>111.73963165566512</v>
      </c>
      <c r="F6" s="180">
        <v>1.7491848849295244</v>
      </c>
      <c r="G6" s="7"/>
      <c r="J6" s="68"/>
      <c r="K6" s="68"/>
      <c r="L6" s="44"/>
    </row>
    <row r="7" spans="1:15" x14ac:dyDescent="0.2">
      <c r="A7" s="171" t="s">
        <v>126</v>
      </c>
      <c r="B7" s="158">
        <v>1286087</v>
      </c>
      <c r="C7" s="159">
        <v>116</v>
      </c>
      <c r="D7" s="158">
        <v>2263758</v>
      </c>
      <c r="E7" s="159">
        <v>114.8</v>
      </c>
      <c r="F7" s="181">
        <v>1.8</v>
      </c>
      <c r="G7" s="7"/>
      <c r="J7" s="68"/>
      <c r="K7" s="68"/>
      <c r="L7" s="44"/>
    </row>
    <row r="8" spans="1:15" ht="22.5" customHeight="1" x14ac:dyDescent="0.2">
      <c r="A8" s="172" t="s">
        <v>160</v>
      </c>
      <c r="B8" s="160"/>
      <c r="C8" s="159"/>
      <c r="D8" s="160"/>
      <c r="E8" s="159"/>
      <c r="F8" s="182"/>
      <c r="G8" s="57"/>
      <c r="I8" s="96"/>
    </row>
    <row r="9" spans="1:15" ht="16.5" customHeight="1" x14ac:dyDescent="0.2">
      <c r="A9" s="173" t="s">
        <v>179</v>
      </c>
      <c r="B9" s="160">
        <v>1188558</v>
      </c>
      <c r="C9" s="109">
        <v>108.7</v>
      </c>
      <c r="D9" s="160">
        <v>2113711</v>
      </c>
      <c r="E9" s="165">
        <v>110.4</v>
      </c>
      <c r="F9" s="183">
        <v>1.7783827124969922</v>
      </c>
      <c r="G9" s="110"/>
      <c r="H9" s="112"/>
      <c r="I9" s="96"/>
      <c r="J9" s="68"/>
      <c r="K9" s="44"/>
    </row>
    <row r="10" spans="1:15" s="73" customFormat="1" ht="17.25" customHeight="1" x14ac:dyDescent="0.2">
      <c r="A10" s="100" t="s">
        <v>151</v>
      </c>
      <c r="B10" s="174">
        <v>61823</v>
      </c>
      <c r="C10" s="175">
        <v>55.6</v>
      </c>
      <c r="D10" s="176">
        <v>141292</v>
      </c>
      <c r="E10" s="175">
        <v>70.5</v>
      </c>
      <c r="F10" s="184">
        <v>2.2854277534251008</v>
      </c>
      <c r="G10" s="110"/>
      <c r="I10" s="5"/>
      <c r="J10" s="177"/>
      <c r="K10" s="178"/>
      <c r="L10" s="15"/>
      <c r="M10" s="258"/>
      <c r="N10" s="258"/>
    </row>
    <row r="11" spans="1:15" ht="13.5" customHeight="1" x14ac:dyDescent="0.2">
      <c r="A11" s="100" t="s">
        <v>152</v>
      </c>
      <c r="B11" s="164">
        <v>53284</v>
      </c>
      <c r="C11" s="109">
        <v>86.2</v>
      </c>
      <c r="D11" s="164">
        <v>101692</v>
      </c>
      <c r="E11" s="109">
        <v>72</v>
      </c>
      <c r="F11" s="183">
        <v>1.9084903535770588</v>
      </c>
      <c r="G11" s="110"/>
      <c r="I11" s="71"/>
      <c r="J11" s="177"/>
      <c r="K11" s="178"/>
      <c r="L11" s="15"/>
      <c r="M11" s="15"/>
      <c r="N11" s="15"/>
    </row>
    <row r="12" spans="1:15" ht="13.5" customHeight="1" x14ac:dyDescent="0.2">
      <c r="A12" s="100" t="s">
        <v>168</v>
      </c>
      <c r="B12" s="164">
        <v>84821</v>
      </c>
      <c r="C12" s="109">
        <v>159.19999999999999</v>
      </c>
      <c r="D12" s="164">
        <v>155525</v>
      </c>
      <c r="E12" s="109">
        <v>152.9</v>
      </c>
      <c r="F12" s="183">
        <v>1.8335671590761722</v>
      </c>
      <c r="G12" s="110"/>
      <c r="J12" s="177"/>
      <c r="K12" s="178"/>
      <c r="L12" s="15"/>
      <c r="M12" s="15"/>
      <c r="N12" s="15"/>
    </row>
    <row r="13" spans="1:15" ht="13.5" customHeight="1" x14ac:dyDescent="0.2">
      <c r="A13" s="100" t="s">
        <v>169</v>
      </c>
      <c r="B13" s="164">
        <v>104438</v>
      </c>
      <c r="C13" s="109">
        <v>123.1</v>
      </c>
      <c r="D13" s="164">
        <v>183879</v>
      </c>
      <c r="E13" s="109">
        <v>118.2</v>
      </c>
      <c r="F13" s="183">
        <v>1.760652253011356</v>
      </c>
      <c r="G13" s="110"/>
      <c r="J13" s="177"/>
      <c r="K13" s="178"/>
      <c r="L13" s="15"/>
      <c r="M13" s="15"/>
      <c r="N13" s="15"/>
    </row>
    <row r="14" spans="1:15" ht="13.5" customHeight="1" x14ac:dyDescent="0.2">
      <c r="A14" s="115" t="s">
        <v>170</v>
      </c>
      <c r="B14" s="252">
        <v>137438</v>
      </c>
      <c r="C14" s="109">
        <v>131.6</v>
      </c>
      <c r="D14" s="252">
        <v>234323</v>
      </c>
      <c r="E14" s="109">
        <v>127.4</v>
      </c>
      <c r="F14" s="251">
        <v>1.7049360438888808</v>
      </c>
      <c r="G14" s="110"/>
      <c r="J14" s="177"/>
      <c r="K14" s="178"/>
      <c r="L14" s="15"/>
      <c r="M14" s="15"/>
      <c r="N14" s="15"/>
    </row>
    <row r="15" spans="1:15" ht="13.5" customHeight="1" x14ac:dyDescent="0.2">
      <c r="A15" s="115" t="s">
        <v>171</v>
      </c>
      <c r="B15" s="252">
        <v>140371</v>
      </c>
      <c r="C15" s="109">
        <v>102.1</v>
      </c>
      <c r="D15" s="252">
        <v>248589</v>
      </c>
      <c r="E15" s="109">
        <v>106.1</v>
      </c>
      <c r="F15" s="251">
        <v>1.7709427160880808</v>
      </c>
      <c r="G15" s="110"/>
      <c r="J15" s="177"/>
      <c r="K15" s="178"/>
      <c r="L15" s="15"/>
      <c r="M15" s="15"/>
      <c r="N15" s="15"/>
    </row>
    <row r="16" spans="1:15" ht="13.5" customHeight="1" x14ac:dyDescent="0.2">
      <c r="A16" s="115" t="s">
        <v>172</v>
      </c>
      <c r="B16" s="252">
        <v>161231</v>
      </c>
      <c r="C16" s="109">
        <v>114.9</v>
      </c>
      <c r="D16" s="252">
        <v>287379</v>
      </c>
      <c r="E16" s="109">
        <v>115.6</v>
      </c>
      <c r="F16" s="253">
        <v>1.782405368694606</v>
      </c>
      <c r="G16" s="110"/>
      <c r="J16" s="177"/>
      <c r="K16" s="178"/>
      <c r="L16" s="15"/>
      <c r="M16" s="15"/>
      <c r="N16" s="15"/>
    </row>
    <row r="17" spans="1:14" ht="13.5" customHeight="1" x14ac:dyDescent="0.2">
      <c r="A17" s="115" t="s">
        <v>174</v>
      </c>
      <c r="B17" s="252">
        <v>164189</v>
      </c>
      <c r="C17" s="109">
        <v>101.8</v>
      </c>
      <c r="D17" s="164">
        <v>279758</v>
      </c>
      <c r="E17" s="109">
        <v>97.3</v>
      </c>
      <c r="F17" s="253">
        <v>1.7038778480897014</v>
      </c>
      <c r="G17" s="110"/>
      <c r="J17" s="177"/>
      <c r="K17" s="178"/>
      <c r="L17" s="15"/>
      <c r="M17" s="15"/>
      <c r="N17" s="15"/>
    </row>
    <row r="18" spans="1:14" ht="13.5" customHeight="1" x14ac:dyDescent="0.2">
      <c r="A18" s="100" t="s">
        <v>175</v>
      </c>
      <c r="B18" s="164">
        <v>152689</v>
      </c>
      <c r="C18" s="109">
        <v>93</v>
      </c>
      <c r="D18" s="252">
        <v>257571</v>
      </c>
      <c r="E18" s="109">
        <v>92.1</v>
      </c>
      <c r="F18" s="253">
        <v>1.6868995146998147</v>
      </c>
      <c r="G18" s="110"/>
      <c r="J18" s="177"/>
      <c r="K18" s="178"/>
      <c r="L18" s="15"/>
      <c r="M18" s="15"/>
      <c r="N18" s="15"/>
    </row>
    <row r="19" spans="1:14" ht="13.5" customHeight="1" x14ac:dyDescent="0.2">
      <c r="A19" s="115" t="s">
        <v>178</v>
      </c>
      <c r="B19" s="252">
        <v>128274</v>
      </c>
      <c r="C19" s="109">
        <v>84</v>
      </c>
      <c r="D19" s="252">
        <v>223703</v>
      </c>
      <c r="E19" s="109">
        <v>86.9</v>
      </c>
      <c r="F19" s="253">
        <v>1.7439465519123127</v>
      </c>
      <c r="G19" s="110"/>
      <c r="J19" s="177"/>
      <c r="K19" s="178"/>
      <c r="L19" s="15"/>
      <c r="M19" s="15"/>
      <c r="N19" s="15"/>
    </row>
    <row r="20" spans="1:14" ht="7.5" customHeight="1" x14ac:dyDescent="0.2">
      <c r="A20" s="115"/>
      <c r="B20" s="164"/>
      <c r="C20" s="165"/>
      <c r="D20" s="164"/>
      <c r="E20" s="165"/>
      <c r="F20" s="165"/>
      <c r="G20" s="110"/>
      <c r="L20" s="15"/>
      <c r="M20" s="15"/>
      <c r="N20" s="15"/>
    </row>
    <row r="21" spans="1:14" ht="13.5" customHeight="1" x14ac:dyDescent="0.2">
      <c r="A21" s="12" t="s">
        <v>158</v>
      </c>
      <c r="B21" s="164"/>
      <c r="C21" s="165"/>
      <c r="D21" s="164"/>
      <c r="E21" s="165"/>
      <c r="F21" s="165"/>
      <c r="G21" s="110"/>
      <c r="I21" s="71"/>
      <c r="L21" s="15"/>
      <c r="M21" s="15"/>
      <c r="N21" s="15"/>
    </row>
    <row r="22" spans="1:14" ht="13.5" customHeight="1" x14ac:dyDescent="0.2">
      <c r="A22" s="166"/>
      <c r="B22" s="164"/>
      <c r="C22" s="165"/>
      <c r="D22" s="164"/>
      <c r="E22" s="165"/>
      <c r="F22" s="165"/>
      <c r="G22" s="110"/>
      <c r="I22" s="71"/>
      <c r="L22" s="15"/>
      <c r="M22" s="15"/>
      <c r="N22" s="15"/>
    </row>
    <row r="23" spans="1:14" ht="13.5" customHeight="1" x14ac:dyDescent="0.2">
      <c r="A23" s="166"/>
      <c r="B23" s="164"/>
      <c r="C23" s="165"/>
      <c r="D23" s="164"/>
      <c r="E23" s="165"/>
      <c r="F23" s="165"/>
      <c r="G23" s="110"/>
      <c r="I23" s="71"/>
      <c r="L23" s="15"/>
      <c r="M23" s="15"/>
      <c r="N23" s="15"/>
    </row>
    <row r="24" spans="1:14" ht="13.5" customHeight="1" x14ac:dyDescent="0.2">
      <c r="A24" s="166"/>
      <c r="B24" s="164"/>
      <c r="C24" s="165"/>
      <c r="D24" s="164"/>
      <c r="E24" s="165"/>
      <c r="F24" s="165"/>
      <c r="G24" s="110"/>
      <c r="I24" s="71"/>
      <c r="L24" s="15"/>
      <c r="M24" s="15"/>
      <c r="N24" s="15"/>
    </row>
    <row r="25" spans="1:14" ht="13.5" customHeight="1" x14ac:dyDescent="0.2">
      <c r="A25" s="166"/>
      <c r="B25" s="164"/>
      <c r="C25" s="165"/>
      <c r="D25" s="164"/>
      <c r="E25" s="165"/>
      <c r="F25" s="165"/>
      <c r="G25" s="110"/>
      <c r="I25" s="71"/>
      <c r="L25" s="15"/>
      <c r="M25" s="15"/>
      <c r="N25" s="15"/>
    </row>
    <row r="26" spans="1:14" ht="13.5" customHeight="1" x14ac:dyDescent="0.2">
      <c r="A26" s="166"/>
      <c r="B26" s="164"/>
      <c r="C26" s="165"/>
      <c r="D26" s="164"/>
      <c r="E26" s="165"/>
      <c r="F26" s="165"/>
      <c r="G26" s="110"/>
      <c r="I26" s="71"/>
      <c r="L26" s="15"/>
      <c r="M26" s="15"/>
      <c r="N26" s="15"/>
    </row>
    <row r="27" spans="1:14" ht="13.5" customHeight="1" x14ac:dyDescent="0.2">
      <c r="A27" s="166"/>
      <c r="B27" s="164"/>
      <c r="C27" s="165"/>
      <c r="D27" s="164"/>
      <c r="E27" s="165"/>
      <c r="F27" s="165"/>
      <c r="G27" s="110"/>
      <c r="I27" s="71"/>
      <c r="L27" s="15"/>
      <c r="M27" s="15"/>
      <c r="N27" s="15"/>
    </row>
    <row r="28" spans="1:14" ht="13.5" customHeight="1" x14ac:dyDescent="0.2">
      <c r="A28" s="166"/>
      <c r="B28" s="164"/>
      <c r="C28" s="165"/>
      <c r="D28" s="164"/>
      <c r="E28" s="165"/>
      <c r="F28" s="165"/>
      <c r="G28" s="110"/>
      <c r="I28" s="71"/>
      <c r="L28" s="15"/>
      <c r="M28" s="15"/>
      <c r="N28" s="15"/>
    </row>
    <row r="29" spans="1:14" ht="13.5" customHeight="1" x14ac:dyDescent="0.2">
      <c r="A29" s="166"/>
      <c r="B29" s="164"/>
      <c r="C29" s="165"/>
      <c r="D29" s="164"/>
      <c r="E29" s="165"/>
      <c r="F29" s="165"/>
      <c r="G29" s="110"/>
      <c r="I29" s="71"/>
      <c r="L29" s="15"/>
      <c r="M29" s="15"/>
      <c r="N29" s="15"/>
    </row>
    <row r="30" spans="1:14" ht="24.75" customHeight="1" x14ac:dyDescent="0.2">
      <c r="A30" s="12"/>
      <c r="B30" s="1"/>
      <c r="C30" s="2"/>
      <c r="D30" s="13"/>
      <c r="E30" s="9"/>
      <c r="F30" s="11"/>
      <c r="G30" s="11"/>
      <c r="J30" s="15"/>
      <c r="K30" s="15"/>
      <c r="L30" s="15"/>
      <c r="M30" s="15"/>
      <c r="N30" s="15"/>
    </row>
    <row r="31" spans="1:14" ht="12.75" customHeight="1" x14ac:dyDescent="0.2">
      <c r="A31" s="12"/>
      <c r="B31" s="1"/>
      <c r="C31" s="2"/>
      <c r="D31" s="13"/>
      <c r="E31" s="9"/>
      <c r="F31" s="11"/>
      <c r="G31" s="11"/>
    </row>
    <row r="32" spans="1:14" ht="21" customHeight="1" x14ac:dyDescent="0.2">
      <c r="A32" s="14"/>
      <c r="B32" s="1"/>
      <c r="C32" s="2"/>
      <c r="D32" s="13"/>
      <c r="E32" s="9"/>
      <c r="F32" s="11"/>
      <c r="G32" s="11"/>
    </row>
    <row r="33" spans="1:22" ht="21" customHeight="1" x14ac:dyDescent="0.2">
      <c r="A33" s="14"/>
      <c r="B33" s="1"/>
      <c r="C33" s="2"/>
      <c r="D33" s="13"/>
      <c r="E33" s="9"/>
      <c r="F33" s="11"/>
      <c r="G33" s="11"/>
    </row>
    <row r="34" spans="1:22" ht="21" customHeight="1" x14ac:dyDescent="0.2">
      <c r="A34" s="14"/>
      <c r="B34" s="1"/>
      <c r="C34" s="2"/>
      <c r="D34" s="13"/>
      <c r="E34" s="9"/>
      <c r="F34" s="11"/>
      <c r="G34" s="11"/>
    </row>
    <row r="35" spans="1:22" x14ac:dyDescent="0.2">
      <c r="A35" s="9"/>
      <c r="B35" s="1"/>
      <c r="C35" s="2"/>
      <c r="D35" s="13"/>
      <c r="E35" s="9"/>
      <c r="F35" s="11"/>
      <c r="G35" s="11"/>
      <c r="J35" s="15"/>
    </row>
    <row r="36" spans="1:22" x14ac:dyDescent="0.2">
      <c r="A36" s="9"/>
      <c r="B36" s="1"/>
      <c r="C36" s="2"/>
      <c r="D36" s="13"/>
      <c r="E36" s="9"/>
      <c r="F36" s="11"/>
      <c r="G36" s="11"/>
      <c r="J36" s="15"/>
    </row>
    <row r="37" spans="1:22" x14ac:dyDescent="0.2">
      <c r="A37" s="9"/>
      <c r="B37" s="1"/>
      <c r="C37" s="2"/>
      <c r="D37" s="13"/>
      <c r="E37" s="9"/>
      <c r="F37" s="11"/>
      <c r="G37" s="11"/>
      <c r="K37" s="11"/>
      <c r="L37" s="11"/>
      <c r="M37" s="11"/>
      <c r="N37" s="11"/>
      <c r="O37" s="80"/>
      <c r="P37" s="11"/>
      <c r="Q37" s="11"/>
      <c r="R37" s="11"/>
      <c r="S37" s="80"/>
      <c r="T37" s="80"/>
      <c r="U37" s="80"/>
      <c r="V37" s="80"/>
    </row>
    <row r="38" spans="1:22" x14ac:dyDescent="0.2">
      <c r="A38" s="9"/>
      <c r="B38" s="1"/>
      <c r="C38" s="16"/>
      <c r="D38" s="13"/>
      <c r="E38" s="16"/>
      <c r="F38" s="17"/>
      <c r="G38" s="17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</row>
    <row r="39" spans="1:22" x14ac:dyDescent="0.2">
      <c r="A39" s="9"/>
      <c r="B39" s="1"/>
      <c r="C39" s="16"/>
      <c r="D39" s="13"/>
      <c r="E39" s="16"/>
      <c r="F39" s="17"/>
      <c r="G39" s="17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</row>
  </sheetData>
  <mergeCells count="2">
    <mergeCell ref="M10:N10"/>
    <mergeCell ref="N2:O2"/>
  </mergeCells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workbookViewId="0">
      <selection activeCell="R12" sqref="R12"/>
    </sheetView>
  </sheetViews>
  <sheetFormatPr defaultColWidth="9.33203125" defaultRowHeight="12.75" x14ac:dyDescent="0.2"/>
  <cols>
    <col min="1" max="1" width="24.1640625" style="5" customWidth="1"/>
    <col min="2" max="2" width="12.33203125" style="5" customWidth="1"/>
    <col min="3" max="4" width="11.6640625" style="5" customWidth="1"/>
    <col min="5" max="5" width="12.33203125" style="5" customWidth="1"/>
    <col min="6" max="7" width="11.6640625" style="5" customWidth="1"/>
    <col min="8" max="8" width="2.83203125" style="5" customWidth="1"/>
    <col min="9" max="16384" width="9.33203125" style="5"/>
  </cols>
  <sheetData>
    <row r="1" spans="1:9" ht="28.5" customHeight="1" thickBot="1" x14ac:dyDescent="0.25">
      <c r="A1" s="88" t="s">
        <v>148</v>
      </c>
      <c r="B1" s="87"/>
      <c r="C1" s="87"/>
      <c r="D1" s="87"/>
      <c r="E1" s="87"/>
      <c r="F1" s="87"/>
      <c r="G1" s="87"/>
      <c r="H1" s="25"/>
      <c r="I1" s="25"/>
    </row>
    <row r="2" spans="1:9" ht="17.25" customHeight="1" x14ac:dyDescent="0.2">
      <c r="A2" s="33"/>
      <c r="B2" s="292" t="s">
        <v>0</v>
      </c>
      <c r="C2" s="293"/>
      <c r="D2" s="293"/>
      <c r="E2" s="294" t="s">
        <v>1</v>
      </c>
      <c r="F2" s="293"/>
      <c r="G2" s="293"/>
      <c r="H2" s="2"/>
    </row>
    <row r="3" spans="1:9" ht="27" customHeight="1" x14ac:dyDescent="0.2">
      <c r="A3" s="2"/>
      <c r="B3" s="216" t="s">
        <v>126</v>
      </c>
      <c r="C3" s="216" t="s">
        <v>160</v>
      </c>
      <c r="D3" s="217" t="s">
        <v>149</v>
      </c>
      <c r="E3" s="216" t="s">
        <v>126</v>
      </c>
      <c r="F3" s="216" t="s">
        <v>160</v>
      </c>
      <c r="G3" s="217" t="s">
        <v>149</v>
      </c>
      <c r="H3" s="2"/>
    </row>
    <row r="4" spans="1:9" ht="26.25" customHeight="1" x14ac:dyDescent="0.2">
      <c r="A4" s="69"/>
      <c r="B4" s="262" t="s">
        <v>180</v>
      </c>
      <c r="C4" s="262"/>
      <c r="D4" s="262"/>
      <c r="E4" s="262"/>
      <c r="F4" s="262"/>
      <c r="G4" s="262"/>
      <c r="H4" s="2"/>
    </row>
    <row r="5" spans="1:9" ht="12.75" customHeight="1" x14ac:dyDescent="0.2">
      <c r="A5" s="39" t="s">
        <v>2</v>
      </c>
      <c r="B5" s="229">
        <v>121462</v>
      </c>
      <c r="C5" s="126">
        <v>128274</v>
      </c>
      <c r="D5" s="234">
        <v>105.60833841036703</v>
      </c>
      <c r="E5" s="126">
        <v>210889</v>
      </c>
      <c r="F5" s="126">
        <v>223703</v>
      </c>
      <c r="G5" s="124">
        <v>106.07618225701671</v>
      </c>
    </row>
    <row r="6" spans="1:9" ht="21" customHeight="1" x14ac:dyDescent="0.2">
      <c r="A6" s="218" t="s">
        <v>123</v>
      </c>
      <c r="B6" s="196">
        <v>64543</v>
      </c>
      <c r="C6" s="128">
        <v>70086</v>
      </c>
      <c r="D6" s="138">
        <v>108.58807306756735</v>
      </c>
      <c r="E6" s="128">
        <v>127520</v>
      </c>
      <c r="F6" s="128">
        <v>139170</v>
      </c>
      <c r="G6" s="125">
        <v>109.13582183186952</v>
      </c>
    </row>
    <row r="7" spans="1:9" ht="16.5" customHeight="1" x14ac:dyDescent="0.2">
      <c r="A7" s="219" t="s">
        <v>11</v>
      </c>
      <c r="B7" s="196">
        <v>14419</v>
      </c>
      <c r="C7" s="128">
        <v>16175</v>
      </c>
      <c r="D7" s="138">
        <v>112.17837575421319</v>
      </c>
      <c r="E7" s="128">
        <v>26283</v>
      </c>
      <c r="F7" s="128">
        <v>29457</v>
      </c>
      <c r="G7" s="125">
        <v>112.07624700376668</v>
      </c>
    </row>
    <row r="8" spans="1:9" ht="13.5" customHeight="1" x14ac:dyDescent="0.2">
      <c r="A8" s="219" t="s">
        <v>12</v>
      </c>
      <c r="B8" s="196">
        <v>50124</v>
      </c>
      <c r="C8" s="128">
        <v>53911</v>
      </c>
      <c r="D8" s="138">
        <v>107.55526294788925</v>
      </c>
      <c r="E8" s="128">
        <v>101237</v>
      </c>
      <c r="F8" s="128">
        <v>109713</v>
      </c>
      <c r="G8" s="125">
        <v>108.37243300374368</v>
      </c>
    </row>
    <row r="9" spans="1:9" ht="21" customHeight="1" x14ac:dyDescent="0.2">
      <c r="A9" s="218" t="s">
        <v>124</v>
      </c>
      <c r="B9" s="196">
        <v>56919</v>
      </c>
      <c r="C9" s="128">
        <v>58188</v>
      </c>
      <c r="D9" s="138">
        <v>102.22948400358405</v>
      </c>
      <c r="E9" s="128">
        <v>83369</v>
      </c>
      <c r="F9" s="128">
        <v>84533</v>
      </c>
      <c r="G9" s="125">
        <v>101.39620242536193</v>
      </c>
    </row>
    <row r="10" spans="1:9" ht="16.5" customHeight="1" x14ac:dyDescent="0.2">
      <c r="A10" s="219" t="s">
        <v>11</v>
      </c>
      <c r="B10" s="196">
        <v>3715</v>
      </c>
      <c r="C10" s="128">
        <v>3961</v>
      </c>
      <c r="D10" s="138">
        <v>106.62180349932706</v>
      </c>
      <c r="E10" s="128">
        <v>5640</v>
      </c>
      <c r="F10" s="128">
        <v>6396</v>
      </c>
      <c r="G10" s="125">
        <v>113.40425531914893</v>
      </c>
    </row>
    <row r="11" spans="1:9" ht="13.5" customHeight="1" x14ac:dyDescent="0.2">
      <c r="A11" s="219" t="s">
        <v>12</v>
      </c>
      <c r="B11" s="196">
        <v>53204</v>
      </c>
      <c r="C11" s="128">
        <v>54227</v>
      </c>
      <c r="D11" s="138">
        <v>101.92278776031878</v>
      </c>
      <c r="E11" s="128">
        <v>77729</v>
      </c>
      <c r="F11" s="128">
        <v>78137</v>
      </c>
      <c r="G11" s="125">
        <v>100.52490061624361</v>
      </c>
    </row>
    <row r="12" spans="1:9" ht="26.25" customHeight="1" x14ac:dyDescent="0.2">
      <c r="A12" s="2"/>
      <c r="B12" s="284" t="s">
        <v>181</v>
      </c>
      <c r="C12" s="284"/>
      <c r="D12" s="284"/>
      <c r="E12" s="284"/>
      <c r="F12" s="284"/>
      <c r="G12" s="284"/>
    </row>
    <row r="13" spans="1:9" s="2" customFormat="1" ht="12.75" customHeight="1" x14ac:dyDescent="0.2">
      <c r="A13" s="39" t="s">
        <v>2</v>
      </c>
      <c r="B13" s="229">
        <v>1093802</v>
      </c>
      <c r="C13" s="126">
        <v>1188558</v>
      </c>
      <c r="D13" s="235">
        <v>108.66299385080664</v>
      </c>
      <c r="E13" s="126">
        <v>1914906</v>
      </c>
      <c r="F13" s="126">
        <v>2113711</v>
      </c>
      <c r="G13" s="220">
        <v>110.38197175213821</v>
      </c>
    </row>
    <row r="14" spans="1:9" s="2" customFormat="1" ht="21" customHeight="1" x14ac:dyDescent="0.2">
      <c r="A14" s="218" t="s">
        <v>123</v>
      </c>
      <c r="B14" s="242">
        <v>657109</v>
      </c>
      <c r="C14" s="131">
        <v>722534</v>
      </c>
      <c r="D14" s="138">
        <v>109.9564912366137</v>
      </c>
      <c r="E14" s="131">
        <v>1237867</v>
      </c>
      <c r="F14" s="131">
        <v>1384702</v>
      </c>
      <c r="G14" s="125">
        <v>111.86193670240824</v>
      </c>
    </row>
    <row r="15" spans="1:9" s="2" customFormat="1" ht="16.5" customHeight="1" x14ac:dyDescent="0.2">
      <c r="A15" s="219" t="s">
        <v>11</v>
      </c>
      <c r="B15" s="242">
        <v>112938</v>
      </c>
      <c r="C15" s="131">
        <v>123562</v>
      </c>
      <c r="D15" s="138">
        <v>109.40693123660769</v>
      </c>
      <c r="E15" s="131">
        <v>205181</v>
      </c>
      <c r="F15" s="131">
        <v>233433</v>
      </c>
      <c r="G15" s="125">
        <v>113.76930612483611</v>
      </c>
    </row>
    <row r="16" spans="1:9" s="2" customFormat="1" ht="13.5" customHeight="1" x14ac:dyDescent="0.2">
      <c r="A16" s="219" t="s">
        <v>12</v>
      </c>
      <c r="B16" s="242">
        <v>544171</v>
      </c>
      <c r="C16" s="131">
        <v>598972</v>
      </c>
      <c r="D16" s="138">
        <v>110.07054767710885</v>
      </c>
      <c r="E16" s="131">
        <v>1032686</v>
      </c>
      <c r="F16" s="131">
        <v>1151269</v>
      </c>
      <c r="G16" s="125">
        <v>111.48296771719575</v>
      </c>
    </row>
    <row r="17" spans="1:7" ht="21" customHeight="1" x14ac:dyDescent="0.2">
      <c r="A17" s="218" t="s">
        <v>124</v>
      </c>
      <c r="B17" s="242">
        <v>436693</v>
      </c>
      <c r="C17" s="131">
        <v>466024</v>
      </c>
      <c r="D17" s="236">
        <v>106.71661785281653</v>
      </c>
      <c r="E17" s="131">
        <v>677039</v>
      </c>
      <c r="F17" s="131">
        <v>729009</v>
      </c>
      <c r="G17" s="221">
        <v>107.67607183633439</v>
      </c>
    </row>
    <row r="18" spans="1:7" ht="16.5" customHeight="1" x14ac:dyDescent="0.2">
      <c r="A18" s="219" t="s">
        <v>11</v>
      </c>
      <c r="B18" s="242">
        <v>33351</v>
      </c>
      <c r="C18" s="131">
        <v>36266</v>
      </c>
      <c r="D18" s="236">
        <v>108.74036760516925</v>
      </c>
      <c r="E18" s="131">
        <v>59104</v>
      </c>
      <c r="F18" s="131">
        <v>63367</v>
      </c>
      <c r="G18" s="221">
        <v>107.21270979967514</v>
      </c>
    </row>
    <row r="19" spans="1:7" ht="13.5" customHeight="1" x14ac:dyDescent="0.2">
      <c r="A19" s="219" t="s">
        <v>12</v>
      </c>
      <c r="B19" s="242">
        <v>403342</v>
      </c>
      <c r="C19" s="131">
        <v>429758</v>
      </c>
      <c r="D19" s="138">
        <v>106.5492807592564</v>
      </c>
      <c r="E19" s="131">
        <v>617935</v>
      </c>
      <c r="F19" s="131">
        <v>665642</v>
      </c>
      <c r="G19" s="125">
        <v>107.7203913032924</v>
      </c>
    </row>
    <row r="20" spans="1:7" ht="18.75" customHeight="1" x14ac:dyDescent="0.2">
      <c r="A20" s="98" t="s">
        <v>153</v>
      </c>
    </row>
  </sheetData>
  <mergeCells count="4">
    <mergeCell ref="B12:G12"/>
    <mergeCell ref="B4:G4"/>
    <mergeCell ref="B2:D2"/>
    <mergeCell ref="E2:G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showGridLines="0" workbookViewId="0">
      <selection activeCell="X6" sqref="X6:X7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4" width="9.33203125" style="5" customWidth="1"/>
    <col min="5" max="5" width="1" style="5" customWidth="1"/>
    <col min="6" max="6" width="9.33203125" style="5" customWidth="1"/>
    <col min="7" max="7" width="1" style="5" customWidth="1"/>
    <col min="8" max="8" width="9.33203125" style="5" customWidth="1"/>
    <col min="9" max="9" width="1" style="5" customWidth="1"/>
    <col min="10" max="10" width="9.33203125" style="5" customWidth="1"/>
    <col min="11" max="11" width="1" style="5" customWidth="1"/>
    <col min="12" max="12" width="9.33203125" style="5" customWidth="1"/>
    <col min="13" max="13" width="1" style="5" customWidth="1"/>
    <col min="14" max="14" width="9.33203125" style="5" customWidth="1"/>
    <col min="15" max="15" width="1" style="5" customWidth="1"/>
    <col min="16" max="16" width="9.33203125" style="5" customWidth="1"/>
    <col min="17" max="17" width="1" style="5" customWidth="1"/>
    <col min="18" max="18" width="9.33203125" style="5" customWidth="1"/>
    <col min="19" max="19" width="1" style="5" customWidth="1"/>
    <col min="20" max="20" width="8.83203125" style="5"/>
    <col min="21" max="21" width="1.83203125" style="5" customWidth="1"/>
    <col min="22" max="22" width="9.33203125" style="5" customWidth="1"/>
    <col min="23" max="23" width="9.33203125" style="5" bestFit="1" customWidth="1"/>
    <col min="24" max="25" width="8.83203125" style="5"/>
    <col min="26" max="26" width="10.5" style="5" bestFit="1" customWidth="1"/>
    <col min="27" max="27" width="9.5" style="5" bestFit="1" customWidth="1"/>
    <col min="28" max="16384" width="8.83203125" style="5"/>
  </cols>
  <sheetData>
    <row r="1" spans="1:26" ht="27.75" customHeight="1" thickBot="1" x14ac:dyDescent="0.25">
      <c r="A1" s="81" t="s">
        <v>191</v>
      </c>
      <c r="T1" s="2"/>
    </row>
    <row r="2" spans="1:26" ht="18.75" customHeight="1" x14ac:dyDescent="0.2">
      <c r="A2" s="300" t="s">
        <v>130</v>
      </c>
      <c r="B2" s="300"/>
      <c r="C2" s="300"/>
      <c r="D2" s="303" t="s">
        <v>0</v>
      </c>
      <c r="E2" s="304"/>
      <c r="F2" s="304"/>
      <c r="G2" s="304"/>
      <c r="H2" s="304"/>
      <c r="I2" s="304"/>
      <c r="J2" s="304"/>
      <c r="K2" s="305"/>
      <c r="L2" s="273" t="s">
        <v>1</v>
      </c>
      <c r="M2" s="261"/>
      <c r="N2" s="261"/>
      <c r="O2" s="261"/>
      <c r="P2" s="261"/>
      <c r="Q2" s="261"/>
      <c r="R2" s="261"/>
      <c r="S2" s="261"/>
      <c r="T2" s="2"/>
      <c r="W2" s="296"/>
      <c r="X2" s="296"/>
      <c r="Y2" s="285"/>
      <c r="Z2" s="285"/>
    </row>
    <row r="3" spans="1:26" ht="18.75" customHeight="1" x14ac:dyDescent="0.2">
      <c r="A3" s="301"/>
      <c r="B3" s="301"/>
      <c r="C3" s="301"/>
      <c r="D3" s="295" t="s">
        <v>131</v>
      </c>
      <c r="E3" s="295"/>
      <c r="F3" s="295"/>
      <c r="G3" s="295"/>
      <c r="H3" s="277" t="s">
        <v>132</v>
      </c>
      <c r="I3" s="277"/>
      <c r="J3" s="277"/>
      <c r="K3" s="306"/>
      <c r="L3" s="276" t="s">
        <v>131</v>
      </c>
      <c r="M3" s="277"/>
      <c r="N3" s="277"/>
      <c r="O3" s="306"/>
      <c r="P3" s="276" t="s">
        <v>132</v>
      </c>
      <c r="Q3" s="277"/>
      <c r="R3" s="277"/>
      <c r="S3" s="277"/>
      <c r="T3" s="2"/>
    </row>
    <row r="4" spans="1:26" ht="29.25" customHeight="1" x14ac:dyDescent="0.2">
      <c r="A4" s="302"/>
      <c r="B4" s="302"/>
      <c r="C4" s="302"/>
      <c r="D4" s="295" t="s">
        <v>133</v>
      </c>
      <c r="E4" s="295"/>
      <c r="F4" s="295" t="s">
        <v>144</v>
      </c>
      <c r="G4" s="295"/>
      <c r="H4" s="295" t="s">
        <v>133</v>
      </c>
      <c r="I4" s="295"/>
      <c r="J4" s="295" t="s">
        <v>144</v>
      </c>
      <c r="K4" s="295"/>
      <c r="L4" s="295" t="s">
        <v>133</v>
      </c>
      <c r="M4" s="295"/>
      <c r="N4" s="295" t="s">
        <v>144</v>
      </c>
      <c r="O4" s="295"/>
      <c r="P4" s="295" t="s">
        <v>133</v>
      </c>
      <c r="Q4" s="295"/>
      <c r="R4" s="295" t="s">
        <v>144</v>
      </c>
      <c r="S4" s="297"/>
      <c r="T4" s="2"/>
    </row>
    <row r="5" spans="1:26" ht="24.75" customHeight="1" x14ac:dyDescent="0.2">
      <c r="A5" s="299" t="s">
        <v>134</v>
      </c>
      <c r="B5" s="299"/>
      <c r="C5" s="299"/>
      <c r="D5" s="91">
        <v>12164</v>
      </c>
      <c r="E5" s="35"/>
      <c r="F5" s="35">
        <v>55135</v>
      </c>
      <c r="G5" s="35"/>
      <c r="H5" s="35">
        <v>7972</v>
      </c>
      <c r="I5" s="35">
        <v>0</v>
      </c>
      <c r="J5" s="35">
        <v>53003</v>
      </c>
      <c r="K5" s="35"/>
      <c r="L5" s="91">
        <v>21386</v>
      </c>
      <c r="M5" s="35">
        <v>0</v>
      </c>
      <c r="N5" s="35">
        <v>99693</v>
      </c>
      <c r="O5" s="35">
        <v>0</v>
      </c>
      <c r="P5" s="35">
        <v>14467</v>
      </c>
      <c r="Q5" s="35">
        <v>0</v>
      </c>
      <c r="R5" s="35">
        <v>88157</v>
      </c>
      <c r="S5" s="35"/>
      <c r="T5" s="15"/>
    </row>
    <row r="6" spans="1:26" ht="20.25" customHeight="1" x14ac:dyDescent="0.2">
      <c r="B6" s="5" t="s">
        <v>135</v>
      </c>
      <c r="C6" s="2"/>
      <c r="D6" s="92">
        <v>327</v>
      </c>
      <c r="E6" s="40"/>
      <c r="F6" s="4">
        <v>1090</v>
      </c>
      <c r="G6" s="40"/>
      <c r="H6" s="40">
        <v>349</v>
      </c>
      <c r="I6" s="40"/>
      <c r="J6" s="4">
        <v>1113</v>
      </c>
      <c r="K6" s="102"/>
      <c r="L6" s="4">
        <v>675</v>
      </c>
      <c r="M6" s="64"/>
      <c r="N6" s="4">
        <v>2729</v>
      </c>
      <c r="O6" s="40"/>
      <c r="P6" s="4">
        <v>709</v>
      </c>
      <c r="Q6" s="40"/>
      <c r="R6" s="4">
        <v>2297</v>
      </c>
      <c r="S6" s="23"/>
      <c r="V6" s="95"/>
    </row>
    <row r="7" spans="1:26" ht="16.5" customHeight="1" x14ac:dyDescent="0.2">
      <c r="B7" s="5" t="s">
        <v>136</v>
      </c>
      <c r="C7" s="2"/>
      <c r="D7" s="92">
        <v>1134</v>
      </c>
      <c r="E7" s="40"/>
      <c r="F7" s="4">
        <v>3266</v>
      </c>
      <c r="G7" s="40"/>
      <c r="H7" s="40">
        <v>1042</v>
      </c>
      <c r="I7" s="40"/>
      <c r="J7" s="4">
        <v>3273</v>
      </c>
      <c r="K7" s="102"/>
      <c r="L7" s="64">
        <v>2566</v>
      </c>
      <c r="M7" s="37"/>
      <c r="N7" s="64">
        <v>7898</v>
      </c>
      <c r="O7" s="36"/>
      <c r="P7" s="4">
        <v>2144</v>
      </c>
      <c r="Q7" s="37"/>
      <c r="R7" s="4">
        <v>7823</v>
      </c>
      <c r="S7" s="36"/>
      <c r="V7" s="2"/>
    </row>
    <row r="8" spans="1:26" ht="16.5" customHeight="1" x14ac:dyDescent="0.2">
      <c r="B8" s="298" t="s">
        <v>137</v>
      </c>
      <c r="C8" s="298"/>
      <c r="D8" s="92">
        <v>2727</v>
      </c>
      <c r="E8" s="40"/>
      <c r="F8" s="4">
        <v>9370</v>
      </c>
      <c r="G8" s="40"/>
      <c r="H8" s="4">
        <v>1866</v>
      </c>
      <c r="I8" s="40"/>
      <c r="J8" s="4">
        <v>8369</v>
      </c>
      <c r="K8" s="102"/>
      <c r="L8" s="36">
        <v>4988</v>
      </c>
      <c r="M8" s="37"/>
      <c r="N8" s="36">
        <v>18364</v>
      </c>
      <c r="O8" s="36"/>
      <c r="P8" s="4">
        <v>3642</v>
      </c>
      <c r="Q8" s="37"/>
      <c r="R8" s="4">
        <v>15798</v>
      </c>
      <c r="S8" s="36"/>
      <c r="V8" s="2"/>
    </row>
    <row r="9" spans="1:26" ht="16.5" customHeight="1" x14ac:dyDescent="0.2">
      <c r="B9" s="3" t="s">
        <v>138</v>
      </c>
      <c r="C9" s="93"/>
      <c r="D9" s="92">
        <v>3435</v>
      </c>
      <c r="E9" s="40"/>
      <c r="F9" s="4">
        <v>10361</v>
      </c>
      <c r="G9" s="40"/>
      <c r="H9" s="4">
        <v>2025</v>
      </c>
      <c r="I9" s="40"/>
      <c r="J9" s="4">
        <v>7070</v>
      </c>
      <c r="K9" s="102"/>
      <c r="L9" s="36">
        <v>5664</v>
      </c>
      <c r="M9" s="37"/>
      <c r="N9" s="36">
        <v>19985</v>
      </c>
      <c r="O9" s="36"/>
      <c r="P9" s="4">
        <v>3598</v>
      </c>
      <c r="Q9" s="37"/>
      <c r="R9" s="4">
        <v>12890</v>
      </c>
      <c r="S9" s="36"/>
    </row>
    <row r="10" spans="1:26" ht="16.5" customHeight="1" x14ac:dyDescent="0.2">
      <c r="B10" s="3" t="s">
        <v>139</v>
      </c>
      <c r="C10" s="58"/>
      <c r="D10" s="92">
        <v>2593</v>
      </c>
      <c r="E10" s="4"/>
      <c r="F10" s="4">
        <v>10355</v>
      </c>
      <c r="G10" s="40"/>
      <c r="H10" s="4">
        <v>1390</v>
      </c>
      <c r="I10" s="90"/>
      <c r="J10" s="4">
        <v>9167</v>
      </c>
      <c r="K10" s="102"/>
      <c r="L10" s="36">
        <v>4277</v>
      </c>
      <c r="M10" s="64"/>
      <c r="N10" s="36">
        <v>18027</v>
      </c>
      <c r="O10" s="36"/>
      <c r="P10" s="4">
        <v>2242</v>
      </c>
      <c r="Q10" s="123"/>
      <c r="R10" s="4">
        <v>14346</v>
      </c>
      <c r="S10" s="36"/>
    </row>
    <row r="11" spans="1:26" ht="16.5" customHeight="1" x14ac:dyDescent="0.2">
      <c r="B11" s="5" t="s">
        <v>140</v>
      </c>
      <c r="C11" s="58"/>
      <c r="D11" s="92">
        <v>1390</v>
      </c>
      <c r="E11" s="40"/>
      <c r="F11" s="4">
        <v>11269</v>
      </c>
      <c r="G11" s="40"/>
      <c r="H11" s="40">
        <v>905</v>
      </c>
      <c r="I11" s="40"/>
      <c r="J11" s="40">
        <v>13563</v>
      </c>
      <c r="K11" s="102"/>
      <c r="L11" s="40">
        <v>2266</v>
      </c>
      <c r="M11" s="37"/>
      <c r="N11" s="40">
        <v>17536</v>
      </c>
      <c r="O11" s="36"/>
      <c r="P11" s="40">
        <v>1397</v>
      </c>
      <c r="Q11" s="37"/>
      <c r="R11" s="40">
        <v>18914</v>
      </c>
      <c r="S11" s="36"/>
    </row>
    <row r="12" spans="1:26" ht="16.5" customHeight="1" x14ac:dyDescent="0.2">
      <c r="B12" s="5" t="s">
        <v>141</v>
      </c>
      <c r="C12" s="58"/>
      <c r="D12" s="92">
        <v>558</v>
      </c>
      <c r="E12" s="40"/>
      <c r="F12" s="4">
        <v>9424</v>
      </c>
      <c r="G12" s="40"/>
      <c r="H12" s="40">
        <v>395</v>
      </c>
      <c r="I12" s="40"/>
      <c r="J12" s="40">
        <v>10448</v>
      </c>
      <c r="K12" s="102"/>
      <c r="L12" s="40">
        <v>950</v>
      </c>
      <c r="M12" s="37"/>
      <c r="N12" s="40">
        <v>15154</v>
      </c>
      <c r="O12" s="36"/>
      <c r="P12" s="40">
        <v>735</v>
      </c>
      <c r="Q12" s="37"/>
      <c r="R12" s="40">
        <v>16089</v>
      </c>
      <c r="S12" s="36"/>
    </row>
    <row r="14" spans="1:26" x14ac:dyDescent="0.2">
      <c r="H14" s="15"/>
    </row>
    <row r="15" spans="1:26" x14ac:dyDescent="0.2">
      <c r="C15" s="94"/>
      <c r="D15" s="44"/>
      <c r="E15" s="44"/>
      <c r="F15" s="63"/>
      <c r="G15" s="44"/>
      <c r="H15" s="44"/>
      <c r="I15" s="44"/>
      <c r="J15" s="44"/>
      <c r="K15" s="44"/>
      <c r="L15" s="44"/>
      <c r="M15" s="44"/>
      <c r="N15" s="63"/>
    </row>
    <row r="16" spans="1:26" x14ac:dyDescent="0.2">
      <c r="C16" s="44"/>
      <c r="D16" s="44"/>
      <c r="E16" s="44"/>
      <c r="F16" s="63"/>
      <c r="G16" s="44"/>
      <c r="H16" s="44"/>
      <c r="I16" s="44"/>
      <c r="J16" s="44"/>
      <c r="K16" s="44"/>
      <c r="L16" s="44"/>
      <c r="M16" s="44"/>
      <c r="N16" s="63"/>
      <c r="W16" s="70"/>
      <c r="X16" s="70"/>
      <c r="Y16" s="70"/>
    </row>
    <row r="17" spans="3:28" x14ac:dyDescent="0.2">
      <c r="C17" s="44"/>
      <c r="D17" s="44"/>
      <c r="E17" s="44"/>
      <c r="F17" s="63"/>
      <c r="G17" s="44"/>
      <c r="H17" s="44"/>
      <c r="I17" s="44"/>
      <c r="J17" s="44"/>
      <c r="K17" s="44"/>
      <c r="L17" s="44"/>
      <c r="M17" s="44"/>
      <c r="N17" s="63"/>
      <c r="Z17" s="15"/>
      <c r="AA17" s="23"/>
      <c r="AB17" s="15"/>
    </row>
    <row r="18" spans="3:28" x14ac:dyDescent="0.2"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Z18" s="5" t="s">
        <v>159</v>
      </c>
      <c r="AB18" s="15"/>
    </row>
    <row r="19" spans="3:28" x14ac:dyDescent="0.2"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Z19" s="5" t="s">
        <v>192</v>
      </c>
      <c r="AB19" s="15"/>
    </row>
    <row r="20" spans="3:28" x14ac:dyDescent="0.2">
      <c r="Y20" s="5" t="s">
        <v>17</v>
      </c>
      <c r="Z20" s="5" t="s">
        <v>142</v>
      </c>
      <c r="AB20" s="15"/>
    </row>
    <row r="21" spans="3:28" x14ac:dyDescent="0.2">
      <c r="X21" s="5" t="s">
        <v>135</v>
      </c>
      <c r="Y21" s="15">
        <f>SUM(N6,R6)</f>
        <v>5026</v>
      </c>
      <c r="Z21" s="15">
        <f>SUM(L6,P6)</f>
        <v>1384</v>
      </c>
      <c r="AA21" s="15"/>
      <c r="AB21" s="15"/>
    </row>
    <row r="22" spans="3:28" x14ac:dyDescent="0.2">
      <c r="X22" s="5" t="s">
        <v>136</v>
      </c>
      <c r="Y22" s="15">
        <f t="shared" ref="Y22:Y27" si="0">SUM(N7,R7)</f>
        <v>15721</v>
      </c>
      <c r="Z22" s="15">
        <f>SUM(L7,P7)</f>
        <v>4710</v>
      </c>
      <c r="AA22" s="15"/>
      <c r="AB22" s="249"/>
    </row>
    <row r="23" spans="3:28" x14ac:dyDescent="0.2">
      <c r="X23" s="95" t="s">
        <v>137</v>
      </c>
      <c r="Y23" s="15">
        <f t="shared" si="0"/>
        <v>34162</v>
      </c>
      <c r="Z23" s="15">
        <f t="shared" ref="Z23:Z27" si="1">SUM(L8,P8)</f>
        <v>8630</v>
      </c>
      <c r="AA23" s="15"/>
      <c r="AB23" s="15"/>
    </row>
    <row r="24" spans="3:28" x14ac:dyDescent="0.2">
      <c r="X24" s="2" t="s">
        <v>138</v>
      </c>
      <c r="Y24" s="15">
        <f>SUM(N9,R9)</f>
        <v>32875</v>
      </c>
      <c r="Z24" s="15">
        <f t="shared" si="1"/>
        <v>9262</v>
      </c>
      <c r="AA24" s="15"/>
      <c r="AB24" s="46"/>
    </row>
    <row r="25" spans="3:28" x14ac:dyDescent="0.2">
      <c r="X25" s="2" t="s">
        <v>139</v>
      </c>
      <c r="Y25" s="15">
        <f t="shared" si="0"/>
        <v>32373</v>
      </c>
      <c r="Z25" s="15">
        <f t="shared" si="1"/>
        <v>6519</v>
      </c>
      <c r="AA25" s="15"/>
    </row>
    <row r="26" spans="3:28" x14ac:dyDescent="0.2">
      <c r="X26" s="5" t="s">
        <v>140</v>
      </c>
      <c r="Y26" s="15">
        <f>SUM(N11,R11)</f>
        <v>36450</v>
      </c>
      <c r="Z26" s="15">
        <f t="shared" si="1"/>
        <v>3663</v>
      </c>
      <c r="AA26" s="15"/>
    </row>
    <row r="27" spans="3:28" x14ac:dyDescent="0.2">
      <c r="X27" s="5" t="s">
        <v>141</v>
      </c>
      <c r="Y27" s="15">
        <f t="shared" si="0"/>
        <v>31243</v>
      </c>
      <c r="Z27" s="15">
        <f t="shared" si="1"/>
        <v>1685</v>
      </c>
      <c r="AA27" s="15"/>
    </row>
    <row r="28" spans="3:28" x14ac:dyDescent="0.2">
      <c r="X28" s="5" t="s">
        <v>2</v>
      </c>
      <c r="Y28" s="15">
        <f>SUM(Y21:Y27)</f>
        <v>187850</v>
      </c>
      <c r="Z28" s="15">
        <f>SUM(Z21:Z27)</f>
        <v>35853</v>
      </c>
      <c r="AA28" s="15"/>
    </row>
    <row r="40" spans="26:28" x14ac:dyDescent="0.2">
      <c r="Z40" s="15"/>
      <c r="AA40" s="15"/>
      <c r="AB40" s="15"/>
    </row>
  </sheetData>
  <mergeCells count="19">
    <mergeCell ref="B8:C8"/>
    <mergeCell ref="J4:K4"/>
    <mergeCell ref="L4:M4"/>
    <mergeCell ref="N4:O4"/>
    <mergeCell ref="P4:Q4"/>
    <mergeCell ref="A5:C5"/>
    <mergeCell ref="A2:C4"/>
    <mergeCell ref="D2:K2"/>
    <mergeCell ref="L2:S2"/>
    <mergeCell ref="D3:G3"/>
    <mergeCell ref="H3:K3"/>
    <mergeCell ref="L3:O3"/>
    <mergeCell ref="P3:S3"/>
    <mergeCell ref="D4:E4"/>
    <mergeCell ref="F4:G4"/>
    <mergeCell ref="H4:I4"/>
    <mergeCell ref="W2:X2"/>
    <mergeCell ref="Y2:Z2"/>
    <mergeCell ref="R4:S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showGridLines="0" workbookViewId="0">
      <selection activeCell="K23" sqref="K23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307" t="s">
        <v>193</v>
      </c>
    </row>
    <row r="2" spans="1:2" x14ac:dyDescent="0.2">
      <c r="A2" s="308"/>
    </row>
    <row r="3" spans="1:2" x14ac:dyDescent="0.2">
      <c r="A3" s="309" t="s">
        <v>194</v>
      </c>
    </row>
    <row r="4" spans="1:2" ht="8.25" customHeight="1" x14ac:dyDescent="0.2">
      <c r="A4" s="310"/>
    </row>
    <row r="5" spans="1:2" ht="38.25" customHeight="1" x14ac:dyDescent="0.2">
      <c r="A5" s="311" t="s">
        <v>195</v>
      </c>
      <c r="B5" s="311"/>
    </row>
    <row r="6" spans="1:2" ht="7.5" customHeight="1" x14ac:dyDescent="0.2">
      <c r="A6" s="312"/>
      <c r="B6" s="313"/>
    </row>
    <row r="7" spans="1:2" ht="38.25" customHeight="1" x14ac:dyDescent="0.2">
      <c r="A7" s="311" t="s">
        <v>196</v>
      </c>
      <c r="B7" s="311"/>
    </row>
    <row r="8" spans="1:2" ht="7.5" customHeight="1" x14ac:dyDescent="0.2">
      <c r="A8" s="312"/>
      <c r="B8" s="313"/>
    </row>
    <row r="9" spans="1:2" ht="38.25" customHeight="1" x14ac:dyDescent="0.2">
      <c r="A9" s="311" t="s">
        <v>197</v>
      </c>
      <c r="B9" s="314"/>
    </row>
    <row r="10" spans="1:2" ht="7.5" customHeight="1" x14ac:dyDescent="0.2">
      <c r="A10" s="312"/>
      <c r="B10" s="313"/>
    </row>
    <row r="11" spans="1:2" ht="38.25" customHeight="1" x14ac:dyDescent="0.2">
      <c r="A11" s="311" t="s">
        <v>198</v>
      </c>
      <c r="B11" s="311"/>
    </row>
    <row r="12" spans="1:2" x14ac:dyDescent="0.2">
      <c r="A12" s="315" t="s">
        <v>199</v>
      </c>
      <c r="B12" s="313"/>
    </row>
    <row r="13" spans="1:2" x14ac:dyDescent="0.2">
      <c r="A13" s="309" t="s">
        <v>200</v>
      </c>
      <c r="B13" s="313"/>
    </row>
    <row r="14" spans="1:2" ht="8.25" customHeight="1" x14ac:dyDescent="0.2">
      <c r="A14" s="309"/>
      <c r="B14" s="313"/>
    </row>
    <row r="15" spans="1:2" ht="27" customHeight="1" x14ac:dyDescent="0.2">
      <c r="A15" s="311" t="s">
        <v>201</v>
      </c>
      <c r="B15" s="311"/>
    </row>
    <row r="16" spans="1:2" x14ac:dyDescent="0.2">
      <c r="A16" s="309"/>
      <c r="B16" s="313"/>
    </row>
    <row r="17" spans="1:2" x14ac:dyDescent="0.2">
      <c r="A17" s="309" t="s">
        <v>202</v>
      </c>
      <c r="B17" s="313"/>
    </row>
    <row r="18" spans="1:2" ht="8.25" customHeight="1" x14ac:dyDescent="0.2">
      <c r="A18" s="312"/>
      <c r="B18" s="313"/>
    </row>
    <row r="19" spans="1:2" ht="27" customHeight="1" x14ac:dyDescent="0.2">
      <c r="A19" s="311" t="s">
        <v>203</v>
      </c>
      <c r="B19" s="311"/>
    </row>
    <row r="20" spans="1:2" ht="7.5" customHeight="1" x14ac:dyDescent="0.2">
      <c r="A20" s="312"/>
      <c r="B20" s="313"/>
    </row>
    <row r="21" spans="1:2" ht="90" customHeight="1" x14ac:dyDescent="0.2">
      <c r="A21" s="311" t="s">
        <v>204</v>
      </c>
      <c r="B21" s="311"/>
    </row>
    <row r="22" spans="1:2" ht="7.5" customHeight="1" x14ac:dyDescent="0.2">
      <c r="A22" s="316"/>
      <c r="B22" s="313"/>
    </row>
    <row r="23" spans="1:2" ht="38.25" customHeight="1" x14ac:dyDescent="0.2">
      <c r="A23" s="311" t="s">
        <v>205</v>
      </c>
      <c r="B23" s="311"/>
    </row>
    <row r="24" spans="1:2" x14ac:dyDescent="0.2">
      <c r="A24" s="316"/>
      <c r="B24" s="313"/>
    </row>
    <row r="25" spans="1:2" x14ac:dyDescent="0.2">
      <c r="A25" s="309" t="s">
        <v>206</v>
      </c>
      <c r="B25" s="313"/>
    </row>
    <row r="26" spans="1:2" ht="8.25" customHeight="1" x14ac:dyDescent="0.2">
      <c r="A26" s="315"/>
      <c r="B26" s="313"/>
    </row>
    <row r="27" spans="1:2" ht="38.25" customHeight="1" x14ac:dyDescent="0.2">
      <c r="A27" s="317" t="s">
        <v>207</v>
      </c>
      <c r="B27" s="317"/>
    </row>
    <row r="28" spans="1:2" ht="7.5" customHeight="1" x14ac:dyDescent="0.2">
      <c r="A28" s="318"/>
      <c r="B28" s="313"/>
    </row>
    <row r="29" spans="1:2" ht="89.25" customHeight="1" x14ac:dyDescent="0.2">
      <c r="A29" s="317" t="s">
        <v>208</v>
      </c>
      <c r="B29" s="317"/>
    </row>
    <row r="30" spans="1:2" ht="7.5" customHeight="1" x14ac:dyDescent="0.2">
      <c r="A30" s="319"/>
      <c r="B30" s="313"/>
    </row>
    <row r="31" spans="1:2" ht="38.25" customHeight="1" x14ac:dyDescent="0.2">
      <c r="A31" s="317" t="s">
        <v>209</v>
      </c>
      <c r="B31" s="317"/>
    </row>
    <row r="32" spans="1:2" ht="7.5" customHeight="1" x14ac:dyDescent="0.2">
      <c r="A32" s="316"/>
      <c r="B32" s="313"/>
    </row>
    <row r="33" spans="1:2" ht="38.25" customHeight="1" x14ac:dyDescent="0.2">
      <c r="A33" s="317" t="s">
        <v>210</v>
      </c>
      <c r="B33" s="317"/>
    </row>
    <row r="34" spans="1:2" ht="7.5" customHeight="1" x14ac:dyDescent="0.2">
      <c r="A34" s="318" t="s">
        <v>14</v>
      </c>
      <c r="B34" s="313"/>
    </row>
    <row r="35" spans="1:2" ht="27" customHeight="1" x14ac:dyDescent="0.2">
      <c r="A35" s="317" t="s">
        <v>211</v>
      </c>
      <c r="B35" s="317"/>
    </row>
    <row r="36" spans="1:2" ht="7.5" customHeight="1" x14ac:dyDescent="0.2">
      <c r="A36" s="318"/>
      <c r="B36" s="313"/>
    </row>
    <row r="37" spans="1:2" x14ac:dyDescent="0.2">
      <c r="A37" s="320" t="s">
        <v>212</v>
      </c>
      <c r="B37" s="320"/>
    </row>
    <row r="38" spans="1:2" ht="7.5" customHeight="1" x14ac:dyDescent="0.2">
      <c r="A38" s="312" t="s">
        <v>14</v>
      </c>
      <c r="B38" s="313"/>
    </row>
    <row r="39" spans="1:2" ht="38.25" customHeight="1" x14ac:dyDescent="0.2">
      <c r="A39" s="317" t="s">
        <v>213</v>
      </c>
      <c r="B39" s="317"/>
    </row>
    <row r="40" spans="1:2" ht="7.5" customHeight="1" x14ac:dyDescent="0.2">
      <c r="A40" s="321"/>
      <c r="B40" s="313"/>
    </row>
    <row r="41" spans="1:2" x14ac:dyDescent="0.2">
      <c r="A41" s="317" t="s">
        <v>214</v>
      </c>
      <c r="B41" s="317"/>
    </row>
    <row r="42" spans="1:2" ht="7.5" customHeight="1" x14ac:dyDescent="0.2">
      <c r="A42" s="312"/>
      <c r="B42" s="313"/>
    </row>
    <row r="43" spans="1:2" ht="27" customHeight="1" x14ac:dyDescent="0.2">
      <c r="A43" s="317" t="s">
        <v>215</v>
      </c>
      <c r="B43" s="317"/>
    </row>
    <row r="44" spans="1:2" ht="7.5" customHeight="1" x14ac:dyDescent="0.2">
      <c r="A44" s="312"/>
      <c r="B44" s="313"/>
    </row>
    <row r="45" spans="1:2" ht="38.25" customHeight="1" x14ac:dyDescent="0.2">
      <c r="A45" s="317" t="s">
        <v>216</v>
      </c>
      <c r="B45" s="317"/>
    </row>
    <row r="46" spans="1:2" ht="17.25" customHeight="1" x14ac:dyDescent="0.2">
      <c r="A46" s="320" t="s">
        <v>217</v>
      </c>
      <c r="B46" s="320"/>
    </row>
    <row r="47" spans="1:2" ht="7.5" customHeight="1" x14ac:dyDescent="0.2">
      <c r="A47" s="319"/>
      <c r="B47" s="313"/>
    </row>
    <row r="48" spans="1:2" ht="38.25" customHeight="1" x14ac:dyDescent="0.2">
      <c r="A48" s="317" t="s">
        <v>218</v>
      </c>
      <c r="B48" s="317"/>
    </row>
    <row r="49" spans="1:2" x14ac:dyDescent="0.2">
      <c r="A49" s="322" t="s">
        <v>219</v>
      </c>
    </row>
    <row r="50" spans="1:2" ht="14.25" x14ac:dyDescent="0.2">
      <c r="A50" s="323" t="s">
        <v>220</v>
      </c>
    </row>
    <row r="51" spans="1:2" x14ac:dyDescent="0.2">
      <c r="A51" s="324"/>
    </row>
    <row r="52" spans="1:2" x14ac:dyDescent="0.2">
      <c r="A52" s="325"/>
    </row>
    <row r="53" spans="1:2" x14ac:dyDescent="0.2">
      <c r="A53" s="326"/>
    </row>
    <row r="54" spans="1:2" x14ac:dyDescent="0.2">
      <c r="A54" s="327" t="s">
        <v>221</v>
      </c>
      <c r="B54" s="327" t="s">
        <v>222</v>
      </c>
    </row>
    <row r="55" spans="1:2" ht="9" customHeight="1" x14ac:dyDescent="0.2">
      <c r="A55" s="328"/>
      <c r="B55" s="329"/>
    </row>
    <row r="56" spans="1:2" ht="12.75" customHeight="1" x14ac:dyDescent="0.2">
      <c r="A56" s="330" t="s">
        <v>223</v>
      </c>
      <c r="B56" s="331" t="s">
        <v>224</v>
      </c>
    </row>
    <row r="57" spans="1:2" x14ac:dyDescent="0.2">
      <c r="A57" s="330" t="s">
        <v>225</v>
      </c>
      <c r="B57" s="332" t="s">
        <v>226</v>
      </c>
    </row>
    <row r="58" spans="1:2" x14ac:dyDescent="0.2">
      <c r="A58" s="330" t="s">
        <v>227</v>
      </c>
    </row>
    <row r="59" spans="1:2" x14ac:dyDescent="0.2">
      <c r="B59" s="149"/>
    </row>
    <row r="60" spans="1:2" x14ac:dyDescent="0.2">
      <c r="A60" s="330"/>
      <c r="B60" s="333"/>
    </row>
    <row r="61" spans="1:2" ht="15" x14ac:dyDescent="0.2">
      <c r="A61" s="334"/>
    </row>
    <row r="62" spans="1:2" ht="15" x14ac:dyDescent="0.2">
      <c r="A62" s="334"/>
    </row>
    <row r="63" spans="1:2" ht="15" x14ac:dyDescent="0.2">
      <c r="A63" s="334"/>
    </row>
    <row r="64" spans="1:2" x14ac:dyDescent="0.2">
      <c r="A64" s="335" t="s">
        <v>228</v>
      </c>
      <c r="B64" s="335"/>
    </row>
    <row r="65" spans="1:2" x14ac:dyDescent="0.2">
      <c r="A65" s="335" t="s">
        <v>229</v>
      </c>
      <c r="B65" s="335"/>
    </row>
    <row r="66" spans="1:2" x14ac:dyDescent="0.2">
      <c r="A66" s="335" t="s">
        <v>230</v>
      </c>
      <c r="B66" s="335"/>
    </row>
    <row r="67" spans="1:2" x14ac:dyDescent="0.2">
      <c r="A67" s="336" t="s">
        <v>231</v>
      </c>
      <c r="B67" s="336"/>
    </row>
    <row r="68" spans="1:2" x14ac:dyDescent="0.2">
      <c r="A68" s="335" t="s">
        <v>232</v>
      </c>
      <c r="B68" s="335"/>
    </row>
    <row r="69" spans="1:2" x14ac:dyDescent="0.2">
      <c r="A69" s="335" t="s">
        <v>233</v>
      </c>
      <c r="B69" s="335"/>
    </row>
    <row r="70" spans="1:2" x14ac:dyDescent="0.2">
      <c r="A70" s="337"/>
    </row>
    <row r="71" spans="1:2" x14ac:dyDescent="0.2">
      <c r="A71" s="337"/>
    </row>
    <row r="72" spans="1:2" x14ac:dyDescent="0.2">
      <c r="A72" s="337"/>
    </row>
    <row r="73" spans="1:2" x14ac:dyDescent="0.2">
      <c r="A73" s="337"/>
    </row>
    <row r="74" spans="1:2" x14ac:dyDescent="0.2">
      <c r="A74" s="337"/>
    </row>
    <row r="75" spans="1:2" ht="15.75" thickBot="1" x14ac:dyDescent="0.25">
      <c r="A75" s="338" t="s">
        <v>234</v>
      </c>
    </row>
    <row r="76" spans="1:2" ht="18" customHeight="1" x14ac:dyDescent="0.2">
      <c r="A76" s="339" t="s">
        <v>235</v>
      </c>
      <c r="B76" s="339"/>
    </row>
  </sheetData>
  <mergeCells count="27">
    <mergeCell ref="A68:B68"/>
    <mergeCell ref="A69:B69"/>
    <mergeCell ref="A76:B76"/>
    <mergeCell ref="A46:B46"/>
    <mergeCell ref="A48:B48"/>
    <mergeCell ref="A64:B64"/>
    <mergeCell ref="A65:B65"/>
    <mergeCell ref="A66:B66"/>
    <mergeCell ref="A67:B67"/>
    <mergeCell ref="A35:B35"/>
    <mergeCell ref="A37:B37"/>
    <mergeCell ref="A39:B39"/>
    <mergeCell ref="A41:B41"/>
    <mergeCell ref="A43:B43"/>
    <mergeCell ref="A45:B45"/>
    <mergeCell ref="A21:B21"/>
    <mergeCell ref="A23:B23"/>
    <mergeCell ref="A27:B27"/>
    <mergeCell ref="A29:B29"/>
    <mergeCell ref="A31:B31"/>
    <mergeCell ref="A33:B33"/>
    <mergeCell ref="A5:B5"/>
    <mergeCell ref="A7:B7"/>
    <mergeCell ref="A9:B9"/>
    <mergeCell ref="A11:B11"/>
    <mergeCell ref="A15:B15"/>
    <mergeCell ref="A19:B19"/>
  </mergeCells>
  <hyperlinks>
    <hyperlink ref="A6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showGridLines="0" workbookViewId="0">
      <selection activeCell="T15" sqref="T15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51</v>
      </c>
      <c r="M1" s="5"/>
      <c r="N1" s="5"/>
    </row>
    <row r="2" spans="12:15" x14ac:dyDescent="0.2">
      <c r="L2" s="5"/>
      <c r="M2" s="5" t="s">
        <v>126</v>
      </c>
      <c r="N2" s="5" t="s">
        <v>160</v>
      </c>
    </row>
    <row r="3" spans="12:15" x14ac:dyDescent="0.2">
      <c r="L3" s="80" t="s">
        <v>77</v>
      </c>
      <c r="M3" s="15">
        <v>48720</v>
      </c>
      <c r="N3" s="185">
        <v>61823</v>
      </c>
    </row>
    <row r="4" spans="12:15" x14ac:dyDescent="0.2">
      <c r="L4" s="80" t="s">
        <v>78</v>
      </c>
      <c r="M4" s="15">
        <v>48696</v>
      </c>
      <c r="N4" s="15">
        <v>53284</v>
      </c>
    </row>
    <row r="5" spans="12:15" x14ac:dyDescent="0.2">
      <c r="L5" s="80" t="s">
        <v>79</v>
      </c>
      <c r="M5" s="15">
        <v>73742</v>
      </c>
      <c r="N5" s="15">
        <v>84821</v>
      </c>
    </row>
    <row r="6" spans="12:15" x14ac:dyDescent="0.2">
      <c r="L6" s="80" t="s">
        <v>80</v>
      </c>
      <c r="M6" s="15">
        <v>101117</v>
      </c>
      <c r="N6" s="15">
        <v>104438</v>
      </c>
    </row>
    <row r="7" spans="12:15" x14ac:dyDescent="0.2">
      <c r="L7" s="80" t="s">
        <v>81</v>
      </c>
      <c r="M7" s="15">
        <v>121570</v>
      </c>
      <c r="N7" s="15">
        <v>137438</v>
      </c>
    </row>
    <row r="8" spans="12:15" x14ac:dyDescent="0.2">
      <c r="L8" s="80" t="s">
        <v>82</v>
      </c>
      <c r="M8" s="15">
        <v>138169</v>
      </c>
      <c r="N8" s="15">
        <v>140371</v>
      </c>
    </row>
    <row r="9" spans="12:15" x14ac:dyDescent="0.2">
      <c r="L9" s="80" t="s">
        <v>83</v>
      </c>
      <c r="M9" s="15">
        <v>146192</v>
      </c>
      <c r="N9" s="15">
        <v>161231</v>
      </c>
    </row>
    <row r="10" spans="12:15" x14ac:dyDescent="0.2">
      <c r="L10" s="80" t="s">
        <v>84</v>
      </c>
      <c r="M10" s="15">
        <v>149702</v>
      </c>
      <c r="N10" s="15">
        <v>164189</v>
      </c>
      <c r="O10" s="49"/>
    </row>
    <row r="11" spans="12:15" x14ac:dyDescent="0.2">
      <c r="L11" s="80" t="s">
        <v>85</v>
      </c>
      <c r="M11" s="15">
        <v>144432</v>
      </c>
      <c r="N11" s="15">
        <v>152689</v>
      </c>
    </row>
    <row r="12" spans="12:15" x14ac:dyDescent="0.2">
      <c r="L12" s="80" t="s">
        <v>86</v>
      </c>
      <c r="M12" s="15">
        <v>121462</v>
      </c>
      <c r="N12" s="15">
        <v>128274</v>
      </c>
    </row>
    <row r="13" spans="12:15" x14ac:dyDescent="0.2">
      <c r="L13" s="80" t="s">
        <v>87</v>
      </c>
      <c r="M13" s="15">
        <v>81032</v>
      </c>
      <c r="N13" s="15"/>
    </row>
    <row r="14" spans="12:15" x14ac:dyDescent="0.2">
      <c r="L14" s="80" t="s">
        <v>88</v>
      </c>
      <c r="M14" s="15">
        <v>111253</v>
      </c>
      <c r="N14" s="15"/>
    </row>
    <row r="15" spans="12:15" x14ac:dyDescent="0.2">
      <c r="L15" s="45"/>
      <c r="M15" s="46">
        <f>SUM(M3:M14)</f>
        <v>1286087</v>
      </c>
      <c r="N15" s="46">
        <f>SUM(N3:N14)</f>
        <v>1188558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zoomScaleNormal="100" workbookViewId="0">
      <selection activeCell="T16" sqref="T16"/>
    </sheetView>
  </sheetViews>
  <sheetFormatPr defaultColWidth="9.33203125" defaultRowHeight="12.75" x14ac:dyDescent="0.2"/>
  <cols>
    <col min="1" max="1" width="1.33203125" style="54" customWidth="1"/>
    <col min="2" max="3" width="1.33203125" style="72" customWidth="1"/>
    <col min="4" max="4" width="17" style="72" customWidth="1"/>
    <col min="5" max="5" width="11.5" style="72" customWidth="1"/>
    <col min="6" max="6" width="12.1640625" style="72" customWidth="1"/>
    <col min="7" max="7" width="9.83203125" style="65" customWidth="1"/>
    <col min="8" max="8" width="12.1640625" style="72" customWidth="1"/>
    <col min="9" max="9" width="11.5" style="72" customWidth="1"/>
    <col min="10" max="10" width="9.83203125" style="65" customWidth="1"/>
    <col min="11" max="11" width="10" style="72" customWidth="1"/>
    <col min="12" max="12" width="12.5" style="72" customWidth="1"/>
    <col min="13" max="16384" width="9.33203125" style="50"/>
  </cols>
  <sheetData>
    <row r="1" spans="1:12" ht="28.5" customHeight="1" thickBot="1" x14ac:dyDescent="0.3">
      <c r="A1" s="84" t="s">
        <v>127</v>
      </c>
      <c r="B1" s="83"/>
      <c r="C1" s="83"/>
      <c r="D1" s="83"/>
      <c r="E1" s="83"/>
      <c r="F1" s="83"/>
      <c r="G1" s="83"/>
      <c r="H1" s="83"/>
      <c r="I1" s="83"/>
      <c r="J1" s="83"/>
      <c r="K1" s="101"/>
      <c r="L1" s="101"/>
    </row>
    <row r="2" spans="1:12" ht="18.75" customHeight="1" x14ac:dyDescent="0.2">
      <c r="A2" s="55"/>
      <c r="B2" s="51"/>
      <c r="C2" s="51"/>
      <c r="D2" s="51"/>
      <c r="E2" s="260" t="s">
        <v>0</v>
      </c>
      <c r="F2" s="261"/>
      <c r="G2" s="261"/>
      <c r="H2" s="260" t="s">
        <v>1</v>
      </c>
      <c r="I2" s="261"/>
      <c r="J2" s="261"/>
      <c r="K2" s="260" t="s">
        <v>160</v>
      </c>
      <c r="L2" s="261"/>
    </row>
    <row r="3" spans="1:12" ht="41.25" customHeight="1" x14ac:dyDescent="0.2">
      <c r="A3" s="56"/>
      <c r="B3" s="52"/>
      <c r="C3" s="52"/>
      <c r="D3" s="53"/>
      <c r="E3" s="151" t="s">
        <v>126</v>
      </c>
      <c r="F3" s="188" t="s">
        <v>160</v>
      </c>
      <c r="G3" s="217" t="s">
        <v>149</v>
      </c>
      <c r="H3" s="152" t="s">
        <v>126</v>
      </c>
      <c r="I3" s="188" t="s">
        <v>160</v>
      </c>
      <c r="J3" s="217" t="s">
        <v>149</v>
      </c>
      <c r="K3" s="248" t="s">
        <v>3</v>
      </c>
      <c r="L3" s="248" t="s">
        <v>161</v>
      </c>
    </row>
    <row r="4" spans="1:12" s="97" customFormat="1" ht="26.25" customHeight="1" x14ac:dyDescent="0.2">
      <c r="A4" s="262" t="s">
        <v>180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</row>
    <row r="5" spans="1:12" ht="12.75" customHeight="1" x14ac:dyDescent="0.2">
      <c r="A5" s="10" t="s">
        <v>2</v>
      </c>
      <c r="B5" s="10"/>
      <c r="C5" s="10"/>
      <c r="D5" s="21"/>
      <c r="E5" s="223">
        <v>121462</v>
      </c>
      <c r="F5" s="222">
        <v>128274</v>
      </c>
      <c r="G5" s="224">
        <v>105.6</v>
      </c>
      <c r="H5" s="223">
        <v>210889</v>
      </c>
      <c r="I5" s="222">
        <v>223703</v>
      </c>
      <c r="J5" s="224">
        <v>106.1</v>
      </c>
      <c r="K5" s="237">
        <v>99.999999999999986</v>
      </c>
      <c r="L5" s="22">
        <v>1.7439465519123127</v>
      </c>
    </row>
    <row r="6" spans="1:12" ht="14.25" customHeight="1" x14ac:dyDescent="0.2">
      <c r="A6" s="5"/>
      <c r="B6" s="5"/>
      <c r="C6" s="5" t="s">
        <v>11</v>
      </c>
      <c r="D6" s="3"/>
      <c r="E6" s="196">
        <v>18134</v>
      </c>
      <c r="F6" s="128">
        <v>20136</v>
      </c>
      <c r="G6" s="225">
        <v>111</v>
      </c>
      <c r="H6" s="196">
        <v>31923</v>
      </c>
      <c r="I6" s="128">
        <v>35853</v>
      </c>
      <c r="J6" s="225">
        <v>112.3</v>
      </c>
      <c r="K6" s="238">
        <v>16.027053727486891</v>
      </c>
      <c r="L6" s="7">
        <v>1.7805423122765196</v>
      </c>
    </row>
    <row r="7" spans="1:12" ht="14.25" customHeight="1" x14ac:dyDescent="0.2">
      <c r="A7" s="5"/>
      <c r="B7" s="5"/>
      <c r="C7" s="5" t="s">
        <v>12</v>
      </c>
      <c r="D7" s="3"/>
      <c r="E7" s="196">
        <v>103328</v>
      </c>
      <c r="F7" s="128">
        <v>108138</v>
      </c>
      <c r="G7" s="225">
        <v>104.7</v>
      </c>
      <c r="H7" s="196">
        <v>178966</v>
      </c>
      <c r="I7" s="128">
        <v>187850</v>
      </c>
      <c r="J7" s="225">
        <v>105</v>
      </c>
      <c r="K7" s="238">
        <v>83.972946272513099</v>
      </c>
      <c r="L7" s="7">
        <v>1.7371321829514139</v>
      </c>
    </row>
    <row r="8" spans="1:12" ht="15.75" customHeight="1" x14ac:dyDescent="0.2">
      <c r="A8" s="5"/>
      <c r="B8" s="5" t="s">
        <v>13</v>
      </c>
      <c r="C8" s="5"/>
      <c r="D8" s="3"/>
      <c r="E8" s="187"/>
      <c r="F8" s="186"/>
      <c r="G8" s="226"/>
      <c r="H8" s="187"/>
      <c r="I8" s="186"/>
      <c r="J8" s="226"/>
      <c r="K8" s="239"/>
      <c r="L8" s="111"/>
    </row>
    <row r="9" spans="1:12" ht="14.25" customHeight="1" x14ac:dyDescent="0.2">
      <c r="A9" s="5"/>
      <c r="B9" s="5"/>
      <c r="C9" s="10" t="s">
        <v>118</v>
      </c>
      <c r="D9" s="3"/>
      <c r="E9" s="223">
        <v>87922</v>
      </c>
      <c r="F9" s="222">
        <v>85448</v>
      </c>
      <c r="G9" s="224">
        <v>97.2</v>
      </c>
      <c r="H9" s="223">
        <v>134518</v>
      </c>
      <c r="I9" s="222">
        <v>127799</v>
      </c>
      <c r="J9" s="224">
        <v>95</v>
      </c>
      <c r="K9" s="237">
        <v>100</v>
      </c>
      <c r="L9" s="22">
        <v>1.4956347720250913</v>
      </c>
    </row>
    <row r="10" spans="1:12" ht="14.25" customHeight="1" x14ac:dyDescent="0.2">
      <c r="A10" s="5"/>
      <c r="B10" s="5"/>
      <c r="C10" s="25"/>
      <c r="D10" s="99" t="s">
        <v>11</v>
      </c>
      <c r="E10" s="196">
        <v>11293</v>
      </c>
      <c r="F10" s="128">
        <v>11490</v>
      </c>
      <c r="G10" s="225">
        <v>101.7</v>
      </c>
      <c r="H10" s="196">
        <v>17079</v>
      </c>
      <c r="I10" s="128">
        <v>17363</v>
      </c>
      <c r="J10" s="225">
        <v>101.7</v>
      </c>
      <c r="K10" s="238">
        <v>13.586178295604817</v>
      </c>
      <c r="L10" s="7">
        <v>1.5111401218450826</v>
      </c>
    </row>
    <row r="11" spans="1:12" ht="14.25" customHeight="1" x14ac:dyDescent="0.2">
      <c r="A11" s="5"/>
      <c r="B11" s="5"/>
      <c r="C11" s="25"/>
      <c r="D11" s="99" t="s">
        <v>12</v>
      </c>
      <c r="E11" s="196">
        <v>76629</v>
      </c>
      <c r="F11" s="128">
        <v>73958</v>
      </c>
      <c r="G11" s="225">
        <v>96.5</v>
      </c>
      <c r="H11" s="196">
        <v>117439</v>
      </c>
      <c r="I11" s="128">
        <v>110436</v>
      </c>
      <c r="J11" s="225">
        <v>94</v>
      </c>
      <c r="K11" s="238">
        <v>86.41382170439519</v>
      </c>
      <c r="L11" s="7">
        <v>1.493225884961735</v>
      </c>
    </row>
    <row r="12" spans="1:12" ht="12" customHeight="1" x14ac:dyDescent="0.2">
      <c r="A12" s="263" t="s">
        <v>181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</row>
    <row r="13" spans="1:12" ht="13.5" customHeight="1" x14ac:dyDescent="0.2">
      <c r="A13" s="263"/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</row>
    <row r="14" spans="1:12" ht="12.75" customHeight="1" x14ac:dyDescent="0.2">
      <c r="A14" s="10" t="s">
        <v>2</v>
      </c>
      <c r="B14" s="10"/>
      <c r="C14" s="10"/>
      <c r="D14" s="21"/>
      <c r="E14" s="223">
        <v>1093802</v>
      </c>
      <c r="F14" s="222">
        <v>1188558</v>
      </c>
      <c r="G14" s="227">
        <v>108.7</v>
      </c>
      <c r="H14" s="223">
        <v>1914906</v>
      </c>
      <c r="I14" s="222">
        <v>2113711</v>
      </c>
      <c r="J14" s="227">
        <v>110.4</v>
      </c>
      <c r="K14" s="240">
        <v>99.999999999999986</v>
      </c>
      <c r="L14" s="22">
        <v>1.7783827124969922</v>
      </c>
    </row>
    <row r="15" spans="1:12" ht="14.25" customHeight="1" x14ac:dyDescent="0.2">
      <c r="A15" s="5"/>
      <c r="B15" s="5"/>
      <c r="C15" s="5" t="s">
        <v>11</v>
      </c>
      <c r="D15" s="3"/>
      <c r="E15" s="196">
        <v>146289</v>
      </c>
      <c r="F15" s="128">
        <v>159828</v>
      </c>
      <c r="G15" s="228">
        <v>109.3</v>
      </c>
      <c r="H15" s="196">
        <v>264285</v>
      </c>
      <c r="I15" s="128">
        <v>296800</v>
      </c>
      <c r="J15" s="228">
        <v>112.3</v>
      </c>
      <c r="K15" s="241">
        <v>14.04165470113937</v>
      </c>
      <c r="L15" s="7">
        <v>1.8569962709913157</v>
      </c>
    </row>
    <row r="16" spans="1:12" ht="14.25" customHeight="1" x14ac:dyDescent="0.2">
      <c r="A16" s="5"/>
      <c r="B16" s="5"/>
      <c r="C16" s="5" t="s">
        <v>12</v>
      </c>
      <c r="D16" s="3"/>
      <c r="E16" s="196">
        <v>947513</v>
      </c>
      <c r="F16" s="128">
        <v>1028730</v>
      </c>
      <c r="G16" s="228">
        <v>108.6</v>
      </c>
      <c r="H16" s="196">
        <v>1650621</v>
      </c>
      <c r="I16" s="128">
        <v>1816911</v>
      </c>
      <c r="J16" s="228">
        <v>110.1</v>
      </c>
      <c r="K16" s="241">
        <v>85.958345298860621</v>
      </c>
      <c r="L16" s="7">
        <v>1.7661689656178006</v>
      </c>
    </row>
    <row r="17" spans="1:12" ht="15.75" customHeight="1" x14ac:dyDescent="0.2">
      <c r="A17" s="5"/>
      <c r="B17" s="5" t="s">
        <v>13</v>
      </c>
      <c r="C17" s="5"/>
      <c r="D17" s="3"/>
      <c r="E17" s="223"/>
      <c r="F17" s="222"/>
      <c r="G17" s="225"/>
      <c r="H17" s="223"/>
      <c r="I17" s="222"/>
      <c r="J17" s="225"/>
      <c r="K17" s="238"/>
      <c r="L17" s="7"/>
    </row>
    <row r="18" spans="1:12" ht="14.25" customHeight="1" x14ac:dyDescent="0.2">
      <c r="A18" s="5"/>
      <c r="B18" s="5"/>
      <c r="C18" s="10" t="s">
        <v>118</v>
      </c>
      <c r="D18" s="3"/>
      <c r="E18" s="223">
        <v>744999</v>
      </c>
      <c r="F18" s="222">
        <v>746027</v>
      </c>
      <c r="G18" s="224">
        <v>100.1</v>
      </c>
      <c r="H18" s="223">
        <v>1172505</v>
      </c>
      <c r="I18" s="222">
        <v>1166735</v>
      </c>
      <c r="J18" s="224">
        <v>99.5</v>
      </c>
      <c r="K18" s="237">
        <v>99.999999999999986</v>
      </c>
      <c r="L18" s="22">
        <v>1.5639313322440072</v>
      </c>
    </row>
    <row r="19" spans="1:12" ht="14.25" customHeight="1" x14ac:dyDescent="0.2">
      <c r="A19" s="5"/>
      <c r="B19" s="5"/>
      <c r="C19" s="25"/>
      <c r="D19" s="99" t="s">
        <v>11</v>
      </c>
      <c r="E19" s="196">
        <v>93131</v>
      </c>
      <c r="F19" s="128">
        <v>92765</v>
      </c>
      <c r="G19" s="225">
        <v>99.6</v>
      </c>
      <c r="H19" s="196">
        <v>147829</v>
      </c>
      <c r="I19" s="128">
        <v>144704</v>
      </c>
      <c r="J19" s="225">
        <v>97.9</v>
      </c>
      <c r="K19" s="241">
        <v>12.40247356940522</v>
      </c>
      <c r="L19" s="7">
        <v>1.5598986686789198</v>
      </c>
    </row>
    <row r="20" spans="1:12" ht="14.25" customHeight="1" x14ac:dyDescent="0.2">
      <c r="A20" s="5"/>
      <c r="B20" s="5"/>
      <c r="C20" s="25"/>
      <c r="D20" s="99" t="s">
        <v>12</v>
      </c>
      <c r="E20" s="196">
        <v>651868</v>
      </c>
      <c r="F20" s="128">
        <v>653262</v>
      </c>
      <c r="G20" s="225">
        <v>100.2</v>
      </c>
      <c r="H20" s="196">
        <v>1024676</v>
      </c>
      <c r="I20" s="128">
        <v>1022031</v>
      </c>
      <c r="J20" s="225">
        <v>99.7</v>
      </c>
      <c r="K20" s="238">
        <v>87.597526430594769</v>
      </c>
      <c r="L20" s="7">
        <v>1.56450398155717</v>
      </c>
    </row>
    <row r="21" spans="1:12" ht="20.25" customHeight="1" x14ac:dyDescent="0.2">
      <c r="A21" s="98" t="s">
        <v>153</v>
      </c>
    </row>
  </sheetData>
  <mergeCells count="5">
    <mergeCell ref="E2:G2"/>
    <mergeCell ref="H2:J2"/>
    <mergeCell ref="A4:L4"/>
    <mergeCell ref="A12:L13"/>
    <mergeCell ref="K2:L2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showGridLines="0" workbookViewId="0">
      <selection activeCell="O15" sqref="O15"/>
    </sheetView>
  </sheetViews>
  <sheetFormatPr defaultColWidth="9.33203125" defaultRowHeight="12.75" x14ac:dyDescent="0.2"/>
  <cols>
    <col min="1" max="1" width="1.5" style="5" customWidth="1"/>
    <col min="2" max="2" width="32.5" style="5" customWidth="1"/>
    <col min="3" max="3" width="9.6640625" style="5" customWidth="1"/>
    <col min="4" max="4" width="9.1640625" style="5" customWidth="1"/>
    <col min="5" max="5" width="11.5" style="5" customWidth="1"/>
    <col min="6" max="6" width="12.83203125" style="5" customWidth="1"/>
    <col min="7" max="7" width="10.6640625" style="5" customWidth="1"/>
    <col min="8" max="8" width="12.1640625" style="5" customWidth="1"/>
    <col min="9" max="9" width="14.1640625" style="5" customWidth="1"/>
    <col min="10" max="10" width="5.33203125" style="5" customWidth="1"/>
    <col min="11" max="11" width="6.6640625" style="5" customWidth="1"/>
    <col min="12" max="12" width="11" style="5" customWidth="1"/>
    <col min="13" max="13" width="5.83203125" style="5" customWidth="1"/>
    <col min="14" max="14" width="2.83203125" style="5" customWidth="1"/>
    <col min="15" max="16384" width="9.33203125" style="5"/>
  </cols>
  <sheetData>
    <row r="1" spans="1:14" ht="33" customHeight="1" thickBot="1" x14ac:dyDescent="0.25">
      <c r="A1" s="84" t="s">
        <v>182</v>
      </c>
      <c r="B1" s="82"/>
      <c r="C1" s="82"/>
      <c r="D1" s="82"/>
      <c r="E1" s="82"/>
      <c r="F1" s="82"/>
      <c r="G1" s="82"/>
      <c r="H1" s="82"/>
      <c r="I1" s="82"/>
    </row>
    <row r="2" spans="1:14" ht="21.75" customHeight="1" x14ac:dyDescent="0.2">
      <c r="A2" s="18"/>
      <c r="B2" s="18"/>
      <c r="C2" s="266" t="s">
        <v>6</v>
      </c>
      <c r="D2" s="268" t="s">
        <v>7</v>
      </c>
      <c r="E2" s="269"/>
      <c r="F2" s="269"/>
      <c r="G2" s="266" t="s">
        <v>108</v>
      </c>
      <c r="H2" s="266" t="s">
        <v>52</v>
      </c>
      <c r="I2" s="266" t="s">
        <v>162</v>
      </c>
    </row>
    <row r="3" spans="1:14" ht="51.75" customHeight="1" x14ac:dyDescent="0.2">
      <c r="A3" s="19"/>
      <c r="B3" s="20"/>
      <c r="C3" s="267"/>
      <c r="D3" s="153" t="s">
        <v>106</v>
      </c>
      <c r="E3" s="153" t="s">
        <v>8</v>
      </c>
      <c r="F3" s="153" t="s">
        <v>155</v>
      </c>
      <c r="G3" s="267"/>
      <c r="H3" s="267"/>
      <c r="I3" s="267"/>
      <c r="K3" s="27"/>
      <c r="L3" s="38"/>
    </row>
    <row r="4" spans="1:14" ht="21.75" customHeight="1" x14ac:dyDescent="0.2">
      <c r="A4" s="10" t="s">
        <v>2</v>
      </c>
      <c r="B4" s="189"/>
      <c r="C4" s="191">
        <v>320</v>
      </c>
      <c r="D4" s="195">
        <v>5387</v>
      </c>
      <c r="E4" s="192">
        <v>1903</v>
      </c>
      <c r="F4" s="201" t="s">
        <v>173</v>
      </c>
      <c r="G4" s="195">
        <v>17388</v>
      </c>
      <c r="H4" s="192">
        <v>1264</v>
      </c>
      <c r="I4" s="199">
        <v>41.5</v>
      </c>
      <c r="J4" s="8"/>
      <c r="K4" s="29"/>
      <c r="L4" s="256"/>
      <c r="M4" s="48"/>
    </row>
    <row r="5" spans="1:14" ht="14.25" customHeight="1" x14ac:dyDescent="0.2">
      <c r="A5" s="25"/>
      <c r="B5" s="25" t="s">
        <v>154</v>
      </c>
      <c r="C5" s="193">
        <v>64</v>
      </c>
      <c r="D5" s="196">
        <v>4161</v>
      </c>
      <c r="E5" s="194">
        <v>183</v>
      </c>
      <c r="F5" s="202" t="s">
        <v>173</v>
      </c>
      <c r="G5" s="196">
        <v>8105</v>
      </c>
      <c r="H5" s="160" t="s">
        <v>173</v>
      </c>
      <c r="I5" s="179">
        <v>58.8</v>
      </c>
      <c r="J5" s="8"/>
      <c r="K5" s="29"/>
      <c r="L5" s="123"/>
      <c r="M5" s="66"/>
    </row>
    <row r="6" spans="1:14" ht="14.25" customHeight="1" x14ac:dyDescent="0.2">
      <c r="B6" s="190" t="s">
        <v>119</v>
      </c>
      <c r="C6" s="193">
        <v>58</v>
      </c>
      <c r="D6" s="196">
        <v>3674</v>
      </c>
      <c r="E6" s="160">
        <v>106</v>
      </c>
      <c r="F6" s="202" t="s">
        <v>173</v>
      </c>
      <c r="G6" s="196">
        <v>6958</v>
      </c>
      <c r="H6" s="160" t="s">
        <v>173</v>
      </c>
      <c r="I6" s="179">
        <v>59.2</v>
      </c>
      <c r="J6" s="8"/>
      <c r="K6" s="29"/>
      <c r="L6" s="123"/>
      <c r="M6" s="47"/>
    </row>
    <row r="7" spans="1:14" ht="28.5" customHeight="1" x14ac:dyDescent="0.2">
      <c r="A7" s="41"/>
      <c r="B7" s="95" t="s">
        <v>121</v>
      </c>
      <c r="C7" s="244">
        <v>211</v>
      </c>
      <c r="D7" s="245">
        <v>598</v>
      </c>
      <c r="E7" s="246">
        <v>1720</v>
      </c>
      <c r="F7" s="247" t="s">
        <v>173</v>
      </c>
      <c r="G7" s="232">
        <v>6991</v>
      </c>
      <c r="H7" s="246">
        <v>1264</v>
      </c>
      <c r="I7" s="200">
        <v>26.8</v>
      </c>
      <c r="J7" s="8"/>
      <c r="K7" s="250"/>
      <c r="L7" s="257"/>
      <c r="M7" s="47"/>
    </row>
    <row r="8" spans="1:14" ht="14.25" customHeight="1" x14ac:dyDescent="0.2">
      <c r="A8" s="2"/>
      <c r="B8" s="2" t="s">
        <v>120</v>
      </c>
      <c r="C8" s="193">
        <v>45</v>
      </c>
      <c r="D8" s="197">
        <v>628</v>
      </c>
      <c r="E8" s="160" t="s">
        <v>173</v>
      </c>
      <c r="F8" s="202" t="s">
        <v>173</v>
      </c>
      <c r="G8" s="198">
        <v>2292</v>
      </c>
      <c r="H8" s="160" t="s">
        <v>173</v>
      </c>
      <c r="I8" s="179">
        <v>25.1</v>
      </c>
      <c r="J8" s="8"/>
      <c r="K8" s="29"/>
      <c r="L8" s="90"/>
      <c r="M8" s="47"/>
    </row>
    <row r="9" spans="1:14" ht="12" customHeight="1" x14ac:dyDescent="0.2">
      <c r="B9" s="58"/>
      <c r="C9" s="2"/>
      <c r="D9" s="2"/>
      <c r="E9" s="4"/>
      <c r="F9" s="4"/>
      <c r="G9" s="4"/>
      <c r="H9" s="28"/>
      <c r="I9" s="24"/>
      <c r="J9" s="24"/>
      <c r="K9" s="29"/>
      <c r="L9" s="30"/>
      <c r="M9" s="47"/>
      <c r="N9" s="31"/>
    </row>
    <row r="10" spans="1:14" ht="12.75" customHeight="1" x14ac:dyDescent="0.2">
      <c r="A10" s="113" t="s">
        <v>10</v>
      </c>
      <c r="B10" s="203" t="s">
        <v>128</v>
      </c>
      <c r="C10" s="32"/>
      <c r="D10" s="32"/>
      <c r="E10" s="32"/>
      <c r="F10" s="32"/>
      <c r="G10" s="32"/>
      <c r="H10" s="204"/>
      <c r="I10" s="204"/>
    </row>
    <row r="11" spans="1:14" ht="12.75" customHeight="1" x14ac:dyDescent="0.2">
      <c r="A11" s="113" t="s">
        <v>9</v>
      </c>
      <c r="B11" s="205" t="s">
        <v>129</v>
      </c>
      <c r="C11" s="32"/>
      <c r="D11" s="32"/>
      <c r="E11" s="206"/>
      <c r="F11" s="32"/>
      <c r="G11" s="32"/>
      <c r="H11" s="204"/>
      <c r="I11" s="204"/>
    </row>
    <row r="12" spans="1:14" ht="12.75" customHeight="1" x14ac:dyDescent="0.2">
      <c r="A12" s="113" t="s">
        <v>15</v>
      </c>
      <c r="B12" s="203" t="s">
        <v>163</v>
      </c>
      <c r="C12" s="32"/>
      <c r="D12" s="32"/>
      <c r="E12" s="32"/>
      <c r="F12" s="32" t="s">
        <v>14</v>
      </c>
      <c r="G12" s="32"/>
      <c r="H12" s="204"/>
      <c r="I12" s="204"/>
    </row>
    <row r="13" spans="1:14" ht="12.75" customHeight="1" x14ac:dyDescent="0.2">
      <c r="A13" s="113" t="s">
        <v>156</v>
      </c>
      <c r="B13" s="265" t="s">
        <v>164</v>
      </c>
      <c r="C13" s="265"/>
      <c r="D13" s="265"/>
      <c r="E13" s="265"/>
      <c r="F13" s="265"/>
      <c r="G13" s="265"/>
      <c r="H13" s="265"/>
      <c r="I13" s="265"/>
      <c r="J13" s="42"/>
      <c r="K13" s="42"/>
      <c r="L13" s="42"/>
    </row>
    <row r="14" spans="1:14" ht="12.75" customHeight="1" x14ac:dyDescent="0.2">
      <c r="A14" s="264" t="s">
        <v>157</v>
      </c>
      <c r="B14" s="265" t="s">
        <v>176</v>
      </c>
      <c r="C14" s="265"/>
      <c r="D14" s="265"/>
      <c r="E14" s="265"/>
      <c r="F14" s="265"/>
      <c r="G14" s="265"/>
      <c r="H14" s="265"/>
      <c r="I14" s="265"/>
      <c r="J14" s="42"/>
      <c r="K14" s="42"/>
      <c r="L14" s="42"/>
    </row>
    <row r="15" spans="1:14" ht="12.75" customHeight="1" x14ac:dyDescent="0.2">
      <c r="A15" s="264"/>
      <c r="B15" s="265"/>
      <c r="C15" s="265"/>
      <c r="D15" s="265"/>
      <c r="E15" s="265"/>
      <c r="F15" s="265"/>
      <c r="G15" s="265"/>
      <c r="H15" s="265"/>
      <c r="I15" s="265"/>
    </row>
    <row r="16" spans="1:14" ht="12.75" customHeight="1" x14ac:dyDescent="0.2">
      <c r="B16" s="2"/>
      <c r="C16" s="2"/>
      <c r="D16" s="2"/>
      <c r="E16" s="2"/>
      <c r="F16" s="2"/>
      <c r="G16" s="2"/>
    </row>
    <row r="17" spans="2:7" ht="12.75" customHeight="1" x14ac:dyDescent="0.2">
      <c r="B17" s="2"/>
      <c r="C17" s="2"/>
      <c r="D17" s="2"/>
      <c r="E17" s="2"/>
      <c r="F17" s="2"/>
      <c r="G17" s="2"/>
    </row>
  </sheetData>
  <mergeCells count="8">
    <mergeCell ref="A14:A15"/>
    <mergeCell ref="B13:I13"/>
    <mergeCell ref="G2:G3"/>
    <mergeCell ref="C2:C3"/>
    <mergeCell ref="D2:F2"/>
    <mergeCell ref="H2:H3"/>
    <mergeCell ref="I2:I3"/>
    <mergeCell ref="B14:I15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2"/>
  <sheetViews>
    <sheetView showGridLines="0" workbookViewId="0">
      <selection activeCell="I28" sqref="I28"/>
    </sheetView>
  </sheetViews>
  <sheetFormatPr defaultRowHeight="12.75" x14ac:dyDescent="0.2"/>
  <cols>
    <col min="1" max="1" width="9.5" customWidth="1"/>
    <col min="2" max="2" width="16.83203125" customWidth="1"/>
    <col min="3" max="3" width="15.83203125" style="144" customWidth="1"/>
    <col min="4" max="4" width="15" style="144" customWidth="1"/>
    <col min="5" max="5" width="12.33203125" style="144" customWidth="1"/>
    <col min="6" max="6" width="13.83203125" style="143" customWidth="1"/>
    <col min="7" max="7" width="11.6640625" style="144" customWidth="1"/>
    <col min="8" max="8" width="11.83203125" customWidth="1"/>
    <col min="12" max="12" width="15.33203125" customWidth="1"/>
    <col min="13" max="13" width="11.83203125" bestFit="1" customWidth="1"/>
    <col min="14" max="14" width="10.83203125" bestFit="1" customWidth="1"/>
    <col min="15" max="15" width="11.6640625" customWidth="1"/>
    <col min="16" max="16" width="12.6640625" customWidth="1"/>
    <col min="18" max="19" width="11.33203125" customWidth="1"/>
    <col min="20" max="20" width="12" customWidth="1"/>
    <col min="26" max="26" width="14.6640625" bestFit="1" customWidth="1"/>
    <col min="28" max="28" width="13.33203125" customWidth="1"/>
  </cols>
  <sheetData>
    <row r="1" spans="2:31" x14ac:dyDescent="0.2">
      <c r="B1" s="143"/>
      <c r="D1"/>
      <c r="E1"/>
      <c r="F1"/>
      <c r="G1"/>
      <c r="M1" s="346"/>
      <c r="N1" s="347"/>
      <c r="O1" s="348"/>
      <c r="Q1" s="349"/>
      <c r="R1" s="349"/>
      <c r="S1" s="349"/>
      <c r="T1" s="350"/>
      <c r="U1" s="351"/>
      <c r="V1" s="352"/>
      <c r="W1" s="356"/>
      <c r="Y1" s="144"/>
      <c r="Z1" s="144"/>
      <c r="AA1" s="144"/>
      <c r="AB1" s="145"/>
      <c r="AC1" s="146"/>
      <c r="AD1" s="144"/>
      <c r="AE1" s="144"/>
    </row>
    <row r="2" spans="2:31" x14ac:dyDescent="0.2">
      <c r="B2" s="143"/>
      <c r="D2"/>
      <c r="E2"/>
      <c r="F2"/>
      <c r="G2"/>
      <c r="M2" s="345"/>
      <c r="N2" s="345"/>
      <c r="O2" s="345"/>
      <c r="Q2" s="353"/>
      <c r="R2" s="353"/>
      <c r="S2" s="353"/>
      <c r="T2" s="353"/>
      <c r="U2" s="353"/>
      <c r="V2" s="353"/>
      <c r="W2" s="353"/>
      <c r="Y2" s="271"/>
      <c r="Z2" s="271"/>
      <c r="AA2" s="271"/>
      <c r="AB2" s="271"/>
      <c r="AC2" s="271"/>
      <c r="AD2" s="271"/>
      <c r="AE2" s="271"/>
    </row>
    <row r="3" spans="2:31" s="147" customFormat="1" ht="15" x14ac:dyDescent="0.25">
      <c r="B3" s="143"/>
      <c r="C3" s="144"/>
      <c r="D3"/>
      <c r="E3"/>
      <c r="F3"/>
      <c r="G3"/>
      <c r="H3"/>
      <c r="I3"/>
      <c r="J3"/>
      <c r="K3"/>
      <c r="Q3" s="354"/>
      <c r="R3" s="354"/>
      <c r="S3" s="354"/>
      <c r="T3" s="354"/>
      <c r="U3" s="354"/>
      <c r="V3" s="354"/>
      <c r="W3" s="354"/>
      <c r="Y3" s="148"/>
      <c r="Z3" s="148"/>
      <c r="AA3" s="148"/>
      <c r="AB3" s="148"/>
      <c r="AC3" s="148"/>
      <c r="AD3" s="148"/>
      <c r="AE3" s="148"/>
    </row>
    <row r="4" spans="2:31" x14ac:dyDescent="0.2">
      <c r="B4" s="143"/>
      <c r="D4"/>
      <c r="E4"/>
      <c r="F4"/>
      <c r="G4"/>
      <c r="Q4" s="355"/>
      <c r="R4" s="355"/>
      <c r="S4" s="355"/>
      <c r="T4" s="355"/>
      <c r="U4" s="355"/>
      <c r="V4" s="355"/>
      <c r="W4" s="355"/>
      <c r="Y4" s="272"/>
      <c r="Z4" s="272"/>
      <c r="AA4" s="272"/>
      <c r="AB4" s="272"/>
      <c r="AC4" s="272"/>
      <c r="AD4" s="272"/>
      <c r="AE4" s="272"/>
    </row>
    <row r="5" spans="2:31" x14ac:dyDescent="0.2">
      <c r="S5" s="148"/>
    </row>
    <row r="6" spans="2:31" ht="15" x14ac:dyDescent="0.25">
      <c r="N6" s="270"/>
      <c r="O6" s="270"/>
      <c r="S6" s="148"/>
    </row>
    <row r="7" spans="2:31" ht="25.5" x14ac:dyDescent="0.2">
      <c r="N7" s="340"/>
      <c r="O7" s="149" t="s">
        <v>51</v>
      </c>
      <c r="S7" s="144"/>
    </row>
    <row r="8" spans="2:31" x14ac:dyDescent="0.2">
      <c r="N8" s="340"/>
    </row>
    <row r="9" spans="2:31" x14ac:dyDescent="0.2">
      <c r="N9" s="340"/>
    </row>
    <row r="10" spans="2:31" x14ac:dyDescent="0.2">
      <c r="N10" s="341" t="s">
        <v>126</v>
      </c>
      <c r="O10" s="154" t="s">
        <v>160</v>
      </c>
    </row>
    <row r="11" spans="2:31" x14ac:dyDescent="0.2">
      <c r="M11" s="215" t="s">
        <v>77</v>
      </c>
      <c r="N11" s="342">
        <v>21.896238827639397</v>
      </c>
      <c r="O11">
        <v>12.4</v>
      </c>
    </row>
    <row r="12" spans="2:31" x14ac:dyDescent="0.2">
      <c r="M12" s="215" t="s">
        <v>78</v>
      </c>
      <c r="N12" s="342">
        <v>24.674256898549814</v>
      </c>
      <c r="O12">
        <v>23.7</v>
      </c>
      <c r="Q12" s="343"/>
      <c r="R12" s="344"/>
      <c r="S12" s="344"/>
      <c r="T12" s="344"/>
    </row>
    <row r="13" spans="2:31" x14ac:dyDescent="0.2">
      <c r="M13" s="215" t="s">
        <v>79</v>
      </c>
      <c r="N13" s="342">
        <v>29.985794121982924</v>
      </c>
      <c r="O13">
        <v>31.3</v>
      </c>
    </row>
    <row r="14" spans="2:31" x14ac:dyDescent="0.2">
      <c r="M14" s="215" t="s">
        <v>80</v>
      </c>
      <c r="N14" s="342">
        <v>39.063700707785642</v>
      </c>
      <c r="O14">
        <v>37.1</v>
      </c>
    </row>
    <row r="15" spans="2:31" x14ac:dyDescent="0.2">
      <c r="M15" s="215" t="s">
        <v>81</v>
      </c>
      <c r="N15" s="342">
        <v>44.704916900261473</v>
      </c>
      <c r="O15">
        <v>44.4</v>
      </c>
    </row>
    <row r="16" spans="2:31" x14ac:dyDescent="0.2">
      <c r="M16" s="215" t="s">
        <v>82</v>
      </c>
      <c r="N16" s="342">
        <v>42.493195521102493</v>
      </c>
      <c r="O16">
        <v>39.700000000000003</v>
      </c>
    </row>
    <row r="17" spans="13:15" x14ac:dyDescent="0.2">
      <c r="M17" s="215" t="s">
        <v>83</v>
      </c>
      <c r="N17" s="342">
        <v>42.517028659555329</v>
      </c>
      <c r="O17">
        <v>44.9</v>
      </c>
    </row>
    <row r="18" spans="13:15" x14ac:dyDescent="0.2">
      <c r="M18" s="215" t="s">
        <v>84</v>
      </c>
      <c r="N18" s="342">
        <v>50.125444680804051</v>
      </c>
      <c r="O18">
        <v>43.6</v>
      </c>
    </row>
    <row r="19" spans="13:15" x14ac:dyDescent="0.2">
      <c r="M19" s="215" t="s">
        <v>85</v>
      </c>
      <c r="N19" s="342">
        <v>49.981744713145851</v>
      </c>
      <c r="O19">
        <v>49.1</v>
      </c>
    </row>
    <row r="20" spans="13:15" x14ac:dyDescent="0.2">
      <c r="M20" s="215" t="s">
        <v>86</v>
      </c>
      <c r="N20" s="342">
        <v>42.047536731206719</v>
      </c>
      <c r="O20">
        <v>41.5</v>
      </c>
    </row>
    <row r="21" spans="13:15" x14ac:dyDescent="0.2">
      <c r="M21" s="215" t="s">
        <v>87</v>
      </c>
      <c r="N21" s="342">
        <v>31.381211967545642</v>
      </c>
    </row>
    <row r="22" spans="13:15" x14ac:dyDescent="0.2">
      <c r="M22" s="215" t="s">
        <v>88</v>
      </c>
      <c r="N22" s="342">
        <v>37.986658373975111</v>
      </c>
    </row>
  </sheetData>
  <mergeCells count="5">
    <mergeCell ref="N6:O6"/>
    <mergeCell ref="Q2:W2"/>
    <mergeCell ref="Y2:AE2"/>
    <mergeCell ref="Q4:W4"/>
    <mergeCell ref="Y4:AE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Q19" sqref="Q19"/>
    </sheetView>
  </sheetViews>
  <sheetFormatPr defaultColWidth="9.33203125" defaultRowHeight="12.75" x14ac:dyDescent="0.2"/>
  <cols>
    <col min="1" max="1" width="1.5" style="73" customWidth="1"/>
    <col min="2" max="2" width="32.83203125" style="73" customWidth="1"/>
    <col min="3" max="3" width="11.83203125" style="73" customWidth="1"/>
    <col min="4" max="4" width="9.83203125" style="73" customWidth="1"/>
    <col min="5" max="6" width="11.5" style="73" customWidth="1"/>
    <col min="7" max="7" width="12" style="73" customWidth="1"/>
    <col min="8" max="9" width="11.5" style="73" customWidth="1"/>
    <col min="10" max="10" width="12.1640625" style="73" customWidth="1"/>
    <col min="11" max="11" width="5.6640625" style="5" customWidth="1"/>
    <col min="12" max="16384" width="9.33203125" style="5"/>
  </cols>
  <sheetData>
    <row r="1" spans="1:11" ht="26.25" customHeight="1" thickBot="1" x14ac:dyDescent="0.25">
      <c r="A1" s="81" t="s">
        <v>145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8.75" customHeight="1" x14ac:dyDescent="0.2">
      <c r="A2" s="75"/>
      <c r="B2" s="76"/>
      <c r="C2" s="281" t="s">
        <v>0</v>
      </c>
      <c r="D2" s="282"/>
      <c r="E2" s="282"/>
      <c r="F2" s="282"/>
      <c r="G2" s="273" t="s">
        <v>1</v>
      </c>
      <c r="H2" s="261"/>
      <c r="I2" s="261"/>
      <c r="J2" s="261"/>
      <c r="K2" s="34"/>
    </row>
    <row r="3" spans="1:11" ht="15.75" customHeight="1" x14ac:dyDescent="0.2">
      <c r="A3" s="74"/>
      <c r="B3" s="74"/>
      <c r="C3" s="274" t="s">
        <v>165</v>
      </c>
      <c r="D3" s="275"/>
      <c r="E3" s="274" t="s">
        <v>166</v>
      </c>
      <c r="F3" s="275"/>
      <c r="G3" s="274" t="s">
        <v>165</v>
      </c>
      <c r="H3" s="275"/>
      <c r="I3" s="276" t="s">
        <v>166</v>
      </c>
      <c r="J3" s="277"/>
      <c r="K3" s="142"/>
    </row>
    <row r="4" spans="1:11" ht="15" customHeight="1" x14ac:dyDescent="0.2">
      <c r="A4" s="77"/>
      <c r="B4" s="77"/>
      <c r="C4" s="155" t="s">
        <v>16</v>
      </c>
      <c r="D4" s="157" t="s">
        <v>17</v>
      </c>
      <c r="E4" s="157" t="s">
        <v>16</v>
      </c>
      <c r="F4" s="157" t="s">
        <v>17</v>
      </c>
      <c r="G4" s="155" t="s">
        <v>16</v>
      </c>
      <c r="H4" s="157" t="s">
        <v>17</v>
      </c>
      <c r="I4" s="157" t="s">
        <v>16</v>
      </c>
      <c r="J4" s="156" t="s">
        <v>17</v>
      </c>
      <c r="K4" s="142"/>
    </row>
    <row r="5" spans="1:11" ht="26.25" customHeight="1" x14ac:dyDescent="0.2">
      <c r="B5" s="254"/>
      <c r="C5" s="254"/>
      <c r="D5" s="254"/>
      <c r="E5" s="254"/>
      <c r="F5" s="262" t="s">
        <v>180</v>
      </c>
      <c r="G5" s="262"/>
      <c r="H5" s="254"/>
      <c r="I5" s="254"/>
      <c r="J5" s="254"/>
      <c r="K5" s="141"/>
    </row>
    <row r="6" spans="1:11" ht="14.25" customHeight="1" x14ac:dyDescent="0.2">
      <c r="A6" s="207" t="s">
        <v>2</v>
      </c>
      <c r="B6" s="208"/>
      <c r="C6" s="229">
        <v>121462</v>
      </c>
      <c r="D6" s="126">
        <v>103328</v>
      </c>
      <c r="E6" s="126">
        <v>128274</v>
      </c>
      <c r="F6" s="230">
        <v>108138</v>
      </c>
      <c r="G6" s="126">
        <v>210889</v>
      </c>
      <c r="H6" s="126">
        <v>178966</v>
      </c>
      <c r="I6" s="126">
        <v>223703</v>
      </c>
      <c r="J6" s="126">
        <v>187850</v>
      </c>
      <c r="K6" s="35"/>
    </row>
    <row r="7" spans="1:11" ht="14.25" customHeight="1" x14ac:dyDescent="0.2">
      <c r="A7" s="209" t="s">
        <v>150</v>
      </c>
      <c r="B7" s="210"/>
      <c r="C7" s="198">
        <v>95215</v>
      </c>
      <c r="D7" s="127">
        <v>83006</v>
      </c>
      <c r="E7" s="127">
        <v>97234</v>
      </c>
      <c r="F7" s="231">
        <v>84773</v>
      </c>
      <c r="G7" s="127">
        <v>147730</v>
      </c>
      <c r="H7" s="212">
        <v>129234</v>
      </c>
      <c r="I7" s="212">
        <v>147734</v>
      </c>
      <c r="J7" s="127">
        <v>128869</v>
      </c>
      <c r="K7" s="23"/>
    </row>
    <row r="8" spans="1:11" ht="12.75" customHeight="1" x14ac:dyDescent="0.2">
      <c r="A8" s="209"/>
      <c r="B8" s="210" t="s">
        <v>119</v>
      </c>
      <c r="C8" s="198">
        <v>87922</v>
      </c>
      <c r="D8" s="127">
        <v>76629</v>
      </c>
      <c r="E8" s="127">
        <v>85448</v>
      </c>
      <c r="F8" s="231">
        <v>73958</v>
      </c>
      <c r="G8" s="127">
        <v>134518</v>
      </c>
      <c r="H8" s="212">
        <v>117439</v>
      </c>
      <c r="I8" s="212">
        <v>127799</v>
      </c>
      <c r="J8" s="127">
        <v>110436</v>
      </c>
      <c r="K8" s="36"/>
    </row>
    <row r="9" spans="1:11" ht="28.5" customHeight="1" x14ac:dyDescent="0.2">
      <c r="A9" s="279" t="s">
        <v>122</v>
      </c>
      <c r="B9" s="280"/>
      <c r="C9" s="232">
        <v>17030</v>
      </c>
      <c r="D9" s="213">
        <v>13122</v>
      </c>
      <c r="E9" s="213">
        <v>21932</v>
      </c>
      <c r="F9" s="233">
        <v>16356</v>
      </c>
      <c r="G9" s="214">
        <v>45279</v>
      </c>
      <c r="H9" s="214">
        <v>35779</v>
      </c>
      <c r="I9" s="214">
        <v>58114</v>
      </c>
      <c r="J9" s="214">
        <v>44667</v>
      </c>
      <c r="K9" s="36"/>
    </row>
    <row r="10" spans="1:11" ht="12.75" customHeight="1" x14ac:dyDescent="0.2">
      <c r="A10" s="210" t="s">
        <v>120</v>
      </c>
      <c r="B10" s="211"/>
      <c r="C10" s="198">
        <v>9217</v>
      </c>
      <c r="D10" s="131">
        <v>7200</v>
      </c>
      <c r="E10" s="131">
        <v>9108</v>
      </c>
      <c r="F10" s="231">
        <v>7009</v>
      </c>
      <c r="G10" s="127">
        <v>17880</v>
      </c>
      <c r="H10" s="127">
        <v>13953</v>
      </c>
      <c r="I10" s="127">
        <v>17855</v>
      </c>
      <c r="J10" s="127">
        <v>14314</v>
      </c>
      <c r="K10" s="36"/>
    </row>
    <row r="11" spans="1:11" ht="26.25" customHeight="1" x14ac:dyDescent="0.2">
      <c r="A11" s="74"/>
      <c r="B11" s="74"/>
      <c r="D11" s="255"/>
      <c r="E11" s="255"/>
      <c r="F11" s="284" t="s">
        <v>181</v>
      </c>
      <c r="G11" s="284"/>
      <c r="H11" s="255"/>
      <c r="I11" s="255"/>
      <c r="J11" s="255"/>
      <c r="K11" s="141"/>
    </row>
    <row r="12" spans="1:11" ht="14.25" customHeight="1" x14ac:dyDescent="0.2">
      <c r="A12" s="207" t="s">
        <v>2</v>
      </c>
      <c r="B12" s="208"/>
      <c r="C12" s="229">
        <v>1093802</v>
      </c>
      <c r="D12" s="126">
        <v>947513</v>
      </c>
      <c r="E12" s="126">
        <v>1188558</v>
      </c>
      <c r="F12" s="126">
        <v>1028730</v>
      </c>
      <c r="G12" s="229">
        <v>1914906</v>
      </c>
      <c r="H12" s="126">
        <v>1650621</v>
      </c>
      <c r="I12" s="126">
        <v>2113711</v>
      </c>
      <c r="J12" s="126">
        <v>1816911</v>
      </c>
      <c r="K12" s="35"/>
    </row>
    <row r="13" spans="1:11" ht="14.25" customHeight="1" x14ac:dyDescent="0.2">
      <c r="A13" s="209" t="s">
        <v>150</v>
      </c>
      <c r="B13" s="210"/>
      <c r="C13" s="242">
        <v>810447</v>
      </c>
      <c r="D13" s="131">
        <v>711970</v>
      </c>
      <c r="E13" s="131">
        <v>853737</v>
      </c>
      <c r="F13" s="131">
        <v>752063</v>
      </c>
      <c r="G13" s="242">
        <v>1281886</v>
      </c>
      <c r="H13" s="131">
        <v>1126082</v>
      </c>
      <c r="I13" s="131">
        <v>1350963</v>
      </c>
      <c r="J13" s="131">
        <v>1192614</v>
      </c>
      <c r="K13" s="23"/>
    </row>
    <row r="14" spans="1:11" ht="12.75" customHeight="1" x14ac:dyDescent="0.2">
      <c r="A14" s="209"/>
      <c r="B14" s="210" t="s">
        <v>119</v>
      </c>
      <c r="C14" s="242">
        <v>744999</v>
      </c>
      <c r="D14" s="131">
        <v>651868</v>
      </c>
      <c r="E14" s="131">
        <v>746027</v>
      </c>
      <c r="F14" s="131">
        <v>653262</v>
      </c>
      <c r="G14" s="242">
        <v>1172505</v>
      </c>
      <c r="H14" s="131">
        <v>1024676</v>
      </c>
      <c r="I14" s="131">
        <v>1166735</v>
      </c>
      <c r="J14" s="131">
        <v>1022031</v>
      </c>
      <c r="K14" s="23"/>
    </row>
    <row r="15" spans="1:11" ht="28.5" customHeight="1" x14ac:dyDescent="0.2">
      <c r="A15" s="279" t="s">
        <v>122</v>
      </c>
      <c r="B15" s="280"/>
      <c r="C15" s="243">
        <v>179115</v>
      </c>
      <c r="D15" s="213">
        <v>150365</v>
      </c>
      <c r="E15" s="213">
        <v>231900</v>
      </c>
      <c r="F15" s="213">
        <v>191175</v>
      </c>
      <c r="G15" s="243">
        <v>435133</v>
      </c>
      <c r="H15" s="213">
        <v>363945</v>
      </c>
      <c r="I15" s="213">
        <v>566800</v>
      </c>
      <c r="J15" s="213">
        <v>463452</v>
      </c>
      <c r="K15" s="36"/>
    </row>
    <row r="16" spans="1:11" ht="12.75" customHeight="1" x14ac:dyDescent="0.2">
      <c r="A16" s="210" t="s">
        <v>120</v>
      </c>
      <c r="B16" s="210"/>
      <c r="C16" s="242">
        <v>104240</v>
      </c>
      <c r="D16" s="131">
        <v>85178</v>
      </c>
      <c r="E16" s="131">
        <v>102921</v>
      </c>
      <c r="F16" s="131">
        <v>85492</v>
      </c>
      <c r="G16" s="242">
        <v>197887</v>
      </c>
      <c r="H16" s="131">
        <v>160594</v>
      </c>
      <c r="I16" s="131">
        <v>195948</v>
      </c>
      <c r="J16" s="131">
        <v>160845</v>
      </c>
      <c r="K16" s="36"/>
    </row>
    <row r="17" spans="1:11" ht="7.5" customHeight="1" x14ac:dyDescent="0.2">
      <c r="B17" s="78"/>
      <c r="C17" s="79"/>
      <c r="D17" s="79"/>
      <c r="E17" s="79"/>
      <c r="F17" s="79"/>
      <c r="G17" s="79"/>
      <c r="H17" s="79"/>
      <c r="I17" s="79"/>
      <c r="J17" s="79"/>
      <c r="K17" s="36"/>
    </row>
    <row r="18" spans="1:11" ht="14.25" customHeight="1" x14ac:dyDescent="0.2">
      <c r="A18" s="12" t="s">
        <v>117</v>
      </c>
      <c r="B18" s="283" t="s">
        <v>164</v>
      </c>
      <c r="C18" s="283"/>
      <c r="D18" s="283"/>
      <c r="E18" s="283"/>
      <c r="F18" s="283"/>
      <c r="G18" s="283"/>
      <c r="H18" s="283"/>
      <c r="I18" s="283"/>
      <c r="J18" s="283"/>
      <c r="K18" s="140"/>
    </row>
    <row r="19" spans="1:11" ht="12.75" customHeight="1" x14ac:dyDescent="0.2">
      <c r="A19" s="89" t="s">
        <v>9</v>
      </c>
      <c r="B19" s="278" t="s">
        <v>177</v>
      </c>
      <c r="C19" s="278"/>
      <c r="D19" s="278"/>
      <c r="E19" s="278"/>
      <c r="F19" s="278"/>
      <c r="G19" s="278"/>
      <c r="H19" s="278"/>
      <c r="I19" s="278"/>
      <c r="J19" s="278"/>
      <c r="K19" s="140"/>
    </row>
    <row r="20" spans="1:11" ht="14.25" customHeight="1" x14ac:dyDescent="0.2">
      <c r="A20" s="89"/>
      <c r="B20" s="278"/>
      <c r="C20" s="278"/>
      <c r="D20" s="278"/>
      <c r="E20" s="278"/>
      <c r="F20" s="278"/>
      <c r="G20" s="278"/>
      <c r="H20" s="278"/>
      <c r="I20" s="278"/>
      <c r="J20" s="278"/>
      <c r="K20" s="140"/>
    </row>
  </sheetData>
  <mergeCells count="12">
    <mergeCell ref="A9:B9"/>
    <mergeCell ref="G2:J2"/>
    <mergeCell ref="G3:H3"/>
    <mergeCell ref="I3:J3"/>
    <mergeCell ref="B19:J20"/>
    <mergeCell ref="A15:B15"/>
    <mergeCell ref="C2:F2"/>
    <mergeCell ref="C3:D3"/>
    <mergeCell ref="E3:F3"/>
    <mergeCell ref="B18:J18"/>
    <mergeCell ref="F5:G5"/>
    <mergeCell ref="F11:G11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showGridLines="0" workbookViewId="0">
      <selection activeCell="R20" sqref="R20"/>
    </sheetView>
  </sheetViews>
  <sheetFormatPr defaultColWidth="9.33203125" defaultRowHeight="12.75" x14ac:dyDescent="0.2"/>
  <cols>
    <col min="1" max="1" width="5.5" style="5" customWidth="1"/>
    <col min="2" max="5" width="9.33203125" style="5"/>
    <col min="6" max="6" width="5.83203125" style="5" customWidth="1"/>
    <col min="7" max="7" width="9.33203125" style="5"/>
    <col min="8" max="8" width="6.5" style="5" customWidth="1"/>
    <col min="9" max="16384" width="9.33203125" style="5"/>
  </cols>
  <sheetData>
    <row r="1" spans="1:20" ht="14.25" customHeight="1" x14ac:dyDescent="0.2">
      <c r="A1" s="286" t="s">
        <v>183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O1" s="285" t="s">
        <v>5</v>
      </c>
      <c r="P1" s="285"/>
      <c r="Q1" s="285"/>
      <c r="S1" s="285" t="s">
        <v>5</v>
      </c>
      <c r="T1" s="285"/>
    </row>
    <row r="2" spans="1:20" x14ac:dyDescent="0.2">
      <c r="O2" s="25" t="s">
        <v>126</v>
      </c>
      <c r="P2" s="25"/>
      <c r="Q2" s="25" t="s">
        <v>160</v>
      </c>
      <c r="S2" s="25" t="s">
        <v>126</v>
      </c>
      <c r="T2" s="25" t="s">
        <v>160</v>
      </c>
    </row>
    <row r="3" spans="1:20" x14ac:dyDescent="0.2">
      <c r="N3" s="5" t="s">
        <v>142</v>
      </c>
      <c r="O3" s="5">
        <f>ROUND(S3/S5*100,1)</f>
        <v>15.1</v>
      </c>
      <c r="P3" s="5" t="s">
        <v>142</v>
      </c>
      <c r="Q3" s="5">
        <f>ROUND(T3/T5*100,1)</f>
        <v>16</v>
      </c>
      <c r="S3" s="64">
        <v>31923</v>
      </c>
      <c r="T3" s="64">
        <v>35853</v>
      </c>
    </row>
    <row r="4" spans="1:20" x14ac:dyDescent="0.2">
      <c r="N4" s="5" t="s">
        <v>17</v>
      </c>
      <c r="O4" s="5">
        <f>ROUND(S4/S5*100,1)</f>
        <v>84.9</v>
      </c>
      <c r="P4" s="5" t="s">
        <v>17</v>
      </c>
      <c r="Q4" s="5">
        <f>ROUND(T4/T5*100,1)</f>
        <v>84</v>
      </c>
      <c r="S4" s="64">
        <v>178966</v>
      </c>
      <c r="T4" s="64">
        <v>187850</v>
      </c>
    </row>
    <row r="5" spans="1:20" x14ac:dyDescent="0.2">
      <c r="O5" s="5">
        <f>SUM(O3:O4)</f>
        <v>100</v>
      </c>
      <c r="Q5" s="5">
        <f>SUM(Q3:Q4)</f>
        <v>100</v>
      </c>
      <c r="S5" s="15">
        <f>SUM(S3:S4)</f>
        <v>210889</v>
      </c>
      <c r="T5" s="15">
        <f>SUM(T3:T4)</f>
        <v>223703</v>
      </c>
    </row>
    <row r="6" spans="1:20" ht="12" customHeight="1" x14ac:dyDescent="0.2"/>
    <row r="7" spans="1:20" ht="12" customHeight="1" x14ac:dyDescent="0.2"/>
    <row r="8" spans="1:20" ht="12" customHeight="1" x14ac:dyDescent="0.2"/>
    <row r="9" spans="1:20" ht="12" customHeight="1" x14ac:dyDescent="0.2"/>
    <row r="10" spans="1:20" ht="12" customHeight="1" x14ac:dyDescent="0.2"/>
    <row r="11" spans="1:20" ht="12" customHeight="1" x14ac:dyDescent="0.2"/>
    <row r="12" spans="1:20" ht="12" customHeight="1" x14ac:dyDescent="0.2"/>
    <row r="13" spans="1:20" ht="12" customHeight="1" x14ac:dyDescent="0.2"/>
    <row r="14" spans="1:20" ht="12" customHeight="1" x14ac:dyDescent="0.2"/>
    <row r="15" spans="1:20" ht="12" customHeight="1" x14ac:dyDescent="0.2"/>
    <row r="16" spans="1:20" ht="12" customHeight="1" x14ac:dyDescent="0.2"/>
    <row r="17" ht="12" customHeight="1" x14ac:dyDescent="0.2"/>
    <row r="18" ht="12" customHeight="1" x14ac:dyDescent="0.2"/>
  </sheetData>
  <mergeCells count="3">
    <mergeCell ref="O1:Q1"/>
    <mergeCell ref="S1:T1"/>
    <mergeCell ref="A1:L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workbookViewId="0">
      <selection activeCell="U10" sqref="U10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10" width="10.83203125" style="5" customWidth="1"/>
    <col min="11" max="12" width="6.33203125" style="5" customWidth="1"/>
    <col min="13" max="16384" width="9.33203125" style="5"/>
  </cols>
  <sheetData>
    <row r="1" spans="1:12" ht="28.5" customHeight="1" thickBot="1" x14ac:dyDescent="0.25">
      <c r="A1" s="84" t="s">
        <v>146</v>
      </c>
      <c r="B1" s="88"/>
      <c r="C1" s="84"/>
      <c r="D1" s="84"/>
      <c r="E1" s="84"/>
      <c r="F1" s="84"/>
      <c r="G1" s="84"/>
      <c r="H1" s="84"/>
      <c r="I1" s="84"/>
      <c r="J1" s="104"/>
    </row>
    <row r="2" spans="1:12" ht="18.75" customHeight="1" x14ac:dyDescent="0.2">
      <c r="A2" s="2"/>
      <c r="B2" s="2"/>
      <c r="C2" s="103"/>
      <c r="D2" s="287" t="s">
        <v>0</v>
      </c>
      <c r="E2" s="288"/>
      <c r="F2" s="288"/>
      <c r="G2" s="289" t="s">
        <v>1</v>
      </c>
      <c r="H2" s="288"/>
      <c r="I2" s="288"/>
      <c r="J2" s="290" t="s">
        <v>187</v>
      </c>
      <c r="K2" s="2"/>
      <c r="L2" s="2"/>
    </row>
    <row r="3" spans="1:12" ht="42" customHeight="1" x14ac:dyDescent="0.2">
      <c r="A3" s="19"/>
      <c r="B3" s="19"/>
      <c r="C3" s="20"/>
      <c r="D3" s="118" t="s">
        <v>184</v>
      </c>
      <c r="E3" s="122" t="s">
        <v>185</v>
      </c>
      <c r="F3" s="121" t="s">
        <v>186</v>
      </c>
      <c r="G3" s="216" t="s">
        <v>184</v>
      </c>
      <c r="H3" s="122" t="s">
        <v>185</v>
      </c>
      <c r="I3" s="121" t="s">
        <v>186</v>
      </c>
      <c r="J3" s="291"/>
      <c r="K3" s="2"/>
      <c r="L3" s="2"/>
    </row>
    <row r="4" spans="1:12" ht="24.75" customHeight="1" x14ac:dyDescent="0.2">
      <c r="A4" s="39" t="s">
        <v>2</v>
      </c>
      <c r="B4" s="25"/>
      <c r="C4" s="26"/>
      <c r="D4" s="126">
        <v>121462</v>
      </c>
      <c r="E4" s="126">
        <v>128274</v>
      </c>
      <c r="F4" s="137">
        <v>105.60833841036703</v>
      </c>
      <c r="G4" s="126">
        <v>210889</v>
      </c>
      <c r="H4" s="126">
        <v>223703</v>
      </c>
      <c r="I4" s="124">
        <v>106.07618225701671</v>
      </c>
      <c r="J4" s="129">
        <v>99.999999999999986</v>
      </c>
    </row>
    <row r="5" spans="1:12" ht="19.5" customHeight="1" x14ac:dyDescent="0.2">
      <c r="B5" s="25" t="s">
        <v>18</v>
      </c>
      <c r="C5" s="26"/>
      <c r="D5" s="128">
        <v>18134</v>
      </c>
      <c r="E5" s="128">
        <v>20136</v>
      </c>
      <c r="F5" s="138">
        <v>111.04003529282012</v>
      </c>
      <c r="G5" s="128">
        <v>31923</v>
      </c>
      <c r="H5" s="128">
        <v>35853</v>
      </c>
      <c r="I5" s="125">
        <v>112.31087303824829</v>
      </c>
      <c r="J5" s="130">
        <v>16.027053727486891</v>
      </c>
    </row>
    <row r="6" spans="1:12" ht="17.25" customHeight="1" x14ac:dyDescent="0.2">
      <c r="B6" s="25" t="s">
        <v>19</v>
      </c>
      <c r="C6" s="26"/>
      <c r="D6" s="128">
        <v>103328</v>
      </c>
      <c r="E6" s="128">
        <v>108138</v>
      </c>
      <c r="F6" s="138">
        <v>104.6550789718179</v>
      </c>
      <c r="G6" s="128">
        <v>178966</v>
      </c>
      <c r="H6" s="128">
        <v>187850</v>
      </c>
      <c r="I6" s="125">
        <v>104.9640713878614</v>
      </c>
      <c r="J6" s="130">
        <v>83.972946272513099</v>
      </c>
      <c r="K6" s="67"/>
      <c r="L6" s="67"/>
    </row>
    <row r="7" spans="1:12" ht="15" customHeight="1" x14ac:dyDescent="0.2">
      <c r="B7" s="25"/>
      <c r="C7" s="26" t="s">
        <v>20</v>
      </c>
      <c r="D7" s="131">
        <v>2627</v>
      </c>
      <c r="E7" s="131">
        <v>2943</v>
      </c>
      <c r="F7" s="138">
        <v>112.02893033878949</v>
      </c>
      <c r="G7" s="131">
        <v>4635</v>
      </c>
      <c r="H7" s="131">
        <v>4895</v>
      </c>
      <c r="I7" s="125">
        <v>105.60949298813375</v>
      </c>
      <c r="J7" s="130">
        <v>2.1881691349691335</v>
      </c>
    </row>
    <row r="8" spans="1:12" ht="15" customHeight="1" x14ac:dyDescent="0.2">
      <c r="B8" s="25"/>
      <c r="C8" s="26" t="s">
        <v>21</v>
      </c>
      <c r="D8" s="131">
        <v>1000</v>
      </c>
      <c r="E8" s="131">
        <v>830</v>
      </c>
      <c r="F8" s="138">
        <v>83</v>
      </c>
      <c r="G8" s="131">
        <v>2027</v>
      </c>
      <c r="H8" s="131">
        <v>1625</v>
      </c>
      <c r="I8" s="125">
        <v>80.16773556980759</v>
      </c>
      <c r="J8" s="130">
        <v>0.72640956983142835</v>
      </c>
    </row>
    <row r="9" spans="1:12" ht="15" customHeight="1" x14ac:dyDescent="0.2">
      <c r="B9" s="25"/>
      <c r="C9" s="26" t="s">
        <v>22</v>
      </c>
      <c r="D9" s="131">
        <v>3495</v>
      </c>
      <c r="E9" s="131">
        <v>3558</v>
      </c>
      <c r="F9" s="138">
        <v>101.80257510729614</v>
      </c>
      <c r="G9" s="131">
        <v>6029</v>
      </c>
      <c r="H9" s="131">
        <v>6344</v>
      </c>
      <c r="I9" s="125">
        <v>105.2247470558965</v>
      </c>
      <c r="J9" s="130">
        <v>2.8359029606218962</v>
      </c>
    </row>
    <row r="10" spans="1:12" ht="15" customHeight="1" x14ac:dyDescent="0.2">
      <c r="B10" s="25"/>
      <c r="C10" s="26" t="s">
        <v>23</v>
      </c>
      <c r="D10" s="131">
        <v>2116</v>
      </c>
      <c r="E10" s="131">
        <v>1749</v>
      </c>
      <c r="F10" s="138">
        <v>82.655954631379956</v>
      </c>
      <c r="G10" s="131">
        <v>2833</v>
      </c>
      <c r="H10" s="131">
        <v>3190</v>
      </c>
      <c r="I10" s="125">
        <v>112.60148252735615</v>
      </c>
      <c r="J10" s="130">
        <v>1.4259978632383117</v>
      </c>
    </row>
    <row r="11" spans="1:12" ht="15" customHeight="1" x14ac:dyDescent="0.2">
      <c r="B11" s="25"/>
      <c r="C11" s="26" t="s">
        <v>48</v>
      </c>
      <c r="D11" s="131">
        <v>548</v>
      </c>
      <c r="E11" s="131">
        <v>564</v>
      </c>
      <c r="F11" s="138">
        <v>102.91970802919708</v>
      </c>
      <c r="G11" s="131">
        <v>1213</v>
      </c>
      <c r="H11" s="131">
        <v>1289</v>
      </c>
      <c r="I11" s="125">
        <v>106.26545754328112</v>
      </c>
      <c r="J11" s="130">
        <v>0.57621042185397608</v>
      </c>
    </row>
    <row r="12" spans="1:12" ht="15" customHeight="1" x14ac:dyDescent="0.2">
      <c r="B12" s="25"/>
      <c r="C12" s="26" t="s">
        <v>24</v>
      </c>
      <c r="D12" s="131">
        <v>828</v>
      </c>
      <c r="E12" s="131">
        <v>783</v>
      </c>
      <c r="F12" s="138">
        <v>94.565217391304344</v>
      </c>
      <c r="G12" s="131">
        <v>1500</v>
      </c>
      <c r="H12" s="131">
        <v>1373</v>
      </c>
      <c r="I12" s="125">
        <v>91.533333333333331</v>
      </c>
      <c r="J12" s="130">
        <v>0.61376020884833904</v>
      </c>
    </row>
    <row r="13" spans="1:12" ht="15" customHeight="1" x14ac:dyDescent="0.2">
      <c r="B13" s="25"/>
      <c r="C13" s="26" t="s">
        <v>25</v>
      </c>
      <c r="D13" s="131">
        <v>560</v>
      </c>
      <c r="E13" s="131">
        <v>446</v>
      </c>
      <c r="F13" s="138">
        <v>79.642857142857139</v>
      </c>
      <c r="G13" s="131">
        <v>1603</v>
      </c>
      <c r="H13" s="131">
        <v>1038</v>
      </c>
      <c r="I13" s="125">
        <v>64.753587024329391</v>
      </c>
      <c r="J13" s="130">
        <v>0.46400808214462924</v>
      </c>
    </row>
    <row r="14" spans="1:12" ht="15" customHeight="1" x14ac:dyDescent="0.2">
      <c r="B14" s="25"/>
      <c r="C14" s="26" t="s">
        <v>26</v>
      </c>
      <c r="D14" s="131">
        <v>1751</v>
      </c>
      <c r="E14" s="131">
        <v>1991</v>
      </c>
      <c r="F14" s="138">
        <v>113.70645345516847</v>
      </c>
      <c r="G14" s="131">
        <v>3969</v>
      </c>
      <c r="H14" s="131">
        <v>4185</v>
      </c>
      <c r="I14" s="125">
        <v>105.44217687074831</v>
      </c>
      <c r="J14" s="130">
        <v>1.8707840306120167</v>
      </c>
    </row>
    <row r="15" spans="1:12" ht="15" customHeight="1" x14ac:dyDescent="0.2">
      <c r="B15" s="25"/>
      <c r="C15" s="26" t="s">
        <v>53</v>
      </c>
      <c r="D15" s="131">
        <v>636</v>
      </c>
      <c r="E15" s="131">
        <v>891</v>
      </c>
      <c r="F15" s="138">
        <v>140.09433962264151</v>
      </c>
      <c r="G15" s="131">
        <v>1269</v>
      </c>
      <c r="H15" s="131">
        <v>1811</v>
      </c>
      <c r="I15" s="125">
        <v>142.71079590228527</v>
      </c>
      <c r="J15" s="130">
        <v>0.80955552674751796</v>
      </c>
    </row>
    <row r="16" spans="1:12" ht="15" customHeight="1" x14ac:dyDescent="0.2">
      <c r="B16" s="25"/>
      <c r="C16" s="26" t="s">
        <v>54</v>
      </c>
      <c r="D16" s="131">
        <v>223</v>
      </c>
      <c r="E16" s="131">
        <v>232</v>
      </c>
      <c r="F16" s="138">
        <v>104.03587443946188</v>
      </c>
      <c r="G16" s="131">
        <v>555</v>
      </c>
      <c r="H16" s="131">
        <v>637</v>
      </c>
      <c r="I16" s="125">
        <v>114.77477477477478</v>
      </c>
      <c r="J16" s="130">
        <v>0.28475255137391986</v>
      </c>
    </row>
    <row r="17" spans="1:10" ht="15" customHeight="1" x14ac:dyDescent="0.2">
      <c r="B17" s="25"/>
      <c r="C17" s="26" t="s">
        <v>27</v>
      </c>
      <c r="D17" s="131">
        <v>4219</v>
      </c>
      <c r="E17" s="131">
        <v>3856</v>
      </c>
      <c r="F17" s="138">
        <v>91.396065418345586</v>
      </c>
      <c r="G17" s="131">
        <v>8635</v>
      </c>
      <c r="H17" s="131">
        <v>8234</v>
      </c>
      <c r="I17" s="125">
        <v>95.35610885929357</v>
      </c>
      <c r="J17" s="130">
        <v>3.6807731679950648</v>
      </c>
    </row>
    <row r="18" spans="1:10" ht="15" customHeight="1" x14ac:dyDescent="0.2">
      <c r="B18" s="25"/>
      <c r="C18" s="26" t="s">
        <v>28</v>
      </c>
      <c r="D18" s="131">
        <v>1690</v>
      </c>
      <c r="E18" s="131">
        <v>1744</v>
      </c>
      <c r="F18" s="138">
        <v>103.19526627218936</v>
      </c>
      <c r="G18" s="131">
        <v>2719</v>
      </c>
      <c r="H18" s="131">
        <v>2888</v>
      </c>
      <c r="I18" s="125">
        <v>106.21552041191616</v>
      </c>
      <c r="J18" s="130">
        <v>1.2909974385681013</v>
      </c>
    </row>
    <row r="19" spans="1:10" ht="15" customHeight="1" x14ac:dyDescent="0.2">
      <c r="B19" s="25"/>
      <c r="C19" s="26" t="s">
        <v>29</v>
      </c>
      <c r="D19" s="131">
        <v>742</v>
      </c>
      <c r="E19" s="131">
        <v>752</v>
      </c>
      <c r="F19" s="138">
        <v>101.34770889487869</v>
      </c>
      <c r="G19" s="131">
        <v>1336</v>
      </c>
      <c r="H19" s="131">
        <v>1424</v>
      </c>
      <c r="I19" s="125">
        <v>106.58682634730539</v>
      </c>
      <c r="J19" s="130">
        <v>0.63655829380920237</v>
      </c>
    </row>
    <row r="20" spans="1:10" ht="15" customHeight="1" x14ac:dyDescent="0.2">
      <c r="B20" s="25"/>
      <c r="C20" s="26" t="s">
        <v>30</v>
      </c>
      <c r="D20" s="131">
        <v>1608</v>
      </c>
      <c r="E20" s="131">
        <v>1645</v>
      </c>
      <c r="F20" s="138">
        <v>102.30099502487562</v>
      </c>
      <c r="G20" s="131">
        <v>3135</v>
      </c>
      <c r="H20" s="131">
        <v>2675</v>
      </c>
      <c r="I20" s="125">
        <v>85.326953748006389</v>
      </c>
      <c r="J20" s="130">
        <v>1.1957819072609666</v>
      </c>
    </row>
    <row r="21" spans="1:10" ht="15" customHeight="1" x14ac:dyDescent="0.2">
      <c r="B21" s="25"/>
      <c r="C21" s="26" t="s">
        <v>31</v>
      </c>
      <c r="D21" s="131">
        <v>319</v>
      </c>
      <c r="E21" s="131">
        <v>351</v>
      </c>
      <c r="F21" s="138">
        <v>110.03134796238245</v>
      </c>
      <c r="G21" s="131">
        <v>760</v>
      </c>
      <c r="H21" s="131">
        <v>887</v>
      </c>
      <c r="I21" s="125">
        <v>116.71052631578947</v>
      </c>
      <c r="J21" s="130">
        <v>0.39650786980952424</v>
      </c>
    </row>
    <row r="22" spans="1:10" ht="15" customHeight="1" x14ac:dyDescent="0.2">
      <c r="B22" s="25"/>
      <c r="C22" s="26" t="s">
        <v>32</v>
      </c>
      <c r="D22" s="131">
        <v>6303</v>
      </c>
      <c r="E22" s="131">
        <v>5979</v>
      </c>
      <c r="F22" s="138">
        <v>94.85959067110899</v>
      </c>
      <c r="G22" s="131">
        <v>12204</v>
      </c>
      <c r="H22" s="131">
        <v>11282</v>
      </c>
      <c r="I22" s="125">
        <v>92.445099967223868</v>
      </c>
      <c r="J22" s="130">
        <v>5.0432940103619535</v>
      </c>
    </row>
    <row r="23" spans="1:10" ht="15" customHeight="1" x14ac:dyDescent="0.2">
      <c r="B23" s="25"/>
      <c r="C23" s="26" t="s">
        <v>33</v>
      </c>
      <c r="D23" s="131">
        <v>1435</v>
      </c>
      <c r="E23" s="131">
        <v>1303</v>
      </c>
      <c r="F23" s="138">
        <v>90.801393728223005</v>
      </c>
      <c r="G23" s="131">
        <v>2279</v>
      </c>
      <c r="H23" s="131">
        <v>2426</v>
      </c>
      <c r="I23" s="125">
        <v>106.45019745502412</v>
      </c>
      <c r="J23" s="130">
        <v>1.0844736100991046</v>
      </c>
    </row>
    <row r="24" spans="1:10" ht="15" customHeight="1" x14ac:dyDescent="0.2">
      <c r="B24" s="25"/>
      <c r="C24" s="26" t="s">
        <v>55</v>
      </c>
      <c r="D24" s="131">
        <v>492</v>
      </c>
      <c r="E24" s="131">
        <v>605</v>
      </c>
      <c r="F24" s="138">
        <v>122.96747967479675</v>
      </c>
      <c r="G24" s="131">
        <v>1174</v>
      </c>
      <c r="H24" s="131">
        <v>1242</v>
      </c>
      <c r="I24" s="125">
        <v>105.79216354344123</v>
      </c>
      <c r="J24" s="130">
        <v>0.55520042198808239</v>
      </c>
    </row>
    <row r="25" spans="1:10" ht="15" customHeight="1" x14ac:dyDescent="0.2">
      <c r="B25" s="25"/>
      <c r="C25" s="26" t="s">
        <v>34</v>
      </c>
      <c r="D25" s="131">
        <v>1087</v>
      </c>
      <c r="E25" s="131">
        <v>1108</v>
      </c>
      <c r="F25" s="138">
        <v>101.93192272309108</v>
      </c>
      <c r="G25" s="131">
        <v>2512</v>
      </c>
      <c r="H25" s="131">
        <v>2695</v>
      </c>
      <c r="I25" s="125">
        <v>107.28503184713377</v>
      </c>
      <c r="J25" s="130">
        <v>1.2047223327358147</v>
      </c>
    </row>
    <row r="26" spans="1:10" ht="15" customHeight="1" x14ac:dyDescent="0.2">
      <c r="B26" s="25"/>
      <c r="C26" s="26" t="s">
        <v>35</v>
      </c>
      <c r="D26" s="132">
        <v>608</v>
      </c>
      <c r="E26" s="132">
        <v>751</v>
      </c>
      <c r="F26" s="138">
        <v>123.51973684210526</v>
      </c>
      <c r="G26" s="131">
        <v>1700</v>
      </c>
      <c r="H26" s="131">
        <v>1613</v>
      </c>
      <c r="I26" s="125">
        <v>94.882352941176478</v>
      </c>
      <c r="J26" s="130">
        <v>0.72104531454651921</v>
      </c>
    </row>
    <row r="27" spans="1:10" ht="15" customHeight="1" x14ac:dyDescent="0.2">
      <c r="B27" s="25"/>
      <c r="C27" s="26" t="s">
        <v>36</v>
      </c>
      <c r="D27" s="131">
        <v>560</v>
      </c>
      <c r="E27" s="131">
        <v>715</v>
      </c>
      <c r="F27" s="138">
        <v>127.67857142857142</v>
      </c>
      <c r="G27" s="131">
        <v>1002</v>
      </c>
      <c r="H27" s="131">
        <v>1345</v>
      </c>
      <c r="I27" s="125">
        <v>134.2315369261477</v>
      </c>
      <c r="J27" s="130">
        <v>0.60124361318355146</v>
      </c>
    </row>
    <row r="28" spans="1:10" ht="15" customHeight="1" x14ac:dyDescent="0.2">
      <c r="B28" s="25"/>
      <c r="C28" s="26" t="s">
        <v>37</v>
      </c>
      <c r="D28" s="131">
        <v>2390</v>
      </c>
      <c r="E28" s="131">
        <v>2458</v>
      </c>
      <c r="F28" s="138">
        <v>102.84518828451883</v>
      </c>
      <c r="G28" s="131">
        <v>3625</v>
      </c>
      <c r="H28" s="131">
        <v>3801</v>
      </c>
      <c r="I28" s="125">
        <v>104.8551724137931</v>
      </c>
      <c r="J28" s="130">
        <v>1.6991278614949286</v>
      </c>
    </row>
    <row r="29" spans="1:10" ht="15" customHeight="1" x14ac:dyDescent="0.2">
      <c r="B29" s="25"/>
      <c r="C29" s="26" t="s">
        <v>49</v>
      </c>
      <c r="D29" s="131">
        <v>2850</v>
      </c>
      <c r="E29" s="131">
        <v>3203</v>
      </c>
      <c r="F29" s="138">
        <v>112.3859649122807</v>
      </c>
      <c r="G29" s="131">
        <v>5022</v>
      </c>
      <c r="H29" s="131">
        <v>6462</v>
      </c>
      <c r="I29" s="125">
        <v>128.67383512544802</v>
      </c>
      <c r="J29" s="130">
        <v>2.8886514709235014</v>
      </c>
    </row>
    <row r="30" spans="1:10" ht="15" customHeight="1" x14ac:dyDescent="0.2">
      <c r="A30" s="2"/>
      <c r="B30" s="25"/>
      <c r="C30" s="26" t="s">
        <v>38</v>
      </c>
      <c r="D30" s="131">
        <v>1966</v>
      </c>
      <c r="E30" s="131">
        <v>2822</v>
      </c>
      <c r="F30" s="138">
        <v>143.54018311291964</v>
      </c>
      <c r="G30" s="132">
        <v>4048</v>
      </c>
      <c r="H30" s="132">
        <v>5228</v>
      </c>
      <c r="I30" s="125">
        <v>129.1501976284585</v>
      </c>
      <c r="J30" s="130">
        <v>2.3370272191253583</v>
      </c>
    </row>
    <row r="31" spans="1:10" ht="15" customHeight="1" x14ac:dyDescent="0.2">
      <c r="A31" s="2"/>
      <c r="B31" s="41"/>
      <c r="C31" s="26" t="s">
        <v>39</v>
      </c>
      <c r="D31" s="131">
        <v>601</v>
      </c>
      <c r="E31" s="131">
        <v>823</v>
      </c>
      <c r="F31" s="138">
        <v>136.93843594009982</v>
      </c>
      <c r="G31" s="131">
        <v>1459</v>
      </c>
      <c r="H31" s="131">
        <v>1940</v>
      </c>
      <c r="I31" s="125">
        <v>132.96778615490061</v>
      </c>
      <c r="J31" s="130">
        <v>0.86722127106028979</v>
      </c>
    </row>
    <row r="32" spans="1:10" ht="15" customHeight="1" x14ac:dyDescent="0.2">
      <c r="B32" s="41"/>
      <c r="C32" s="26" t="s">
        <v>40</v>
      </c>
      <c r="D32" s="131">
        <v>1092</v>
      </c>
      <c r="E32" s="131">
        <v>1273</v>
      </c>
      <c r="F32" s="138">
        <v>116.57509157509158</v>
      </c>
      <c r="G32" s="131">
        <v>2303</v>
      </c>
      <c r="H32" s="131">
        <v>2585</v>
      </c>
      <c r="I32" s="125">
        <v>112.24489795918366</v>
      </c>
      <c r="J32" s="130">
        <v>1.155549992624149</v>
      </c>
    </row>
    <row r="33" spans="1:10" ht="15" customHeight="1" x14ac:dyDescent="0.2">
      <c r="B33" s="25"/>
      <c r="C33" s="26" t="s">
        <v>41</v>
      </c>
      <c r="D33" s="131">
        <v>885</v>
      </c>
      <c r="E33" s="131">
        <v>694</v>
      </c>
      <c r="F33" s="138">
        <v>78.418079096045204</v>
      </c>
      <c r="G33" s="131">
        <v>1505</v>
      </c>
      <c r="H33" s="131">
        <v>1195</v>
      </c>
      <c r="I33" s="125">
        <v>79.401993355481721</v>
      </c>
      <c r="J33" s="130">
        <v>0.53419042212218881</v>
      </c>
    </row>
    <row r="34" spans="1:10" ht="15" customHeight="1" x14ac:dyDescent="0.2">
      <c r="B34" s="25"/>
      <c r="C34" s="26" t="s">
        <v>50</v>
      </c>
      <c r="D34" s="131">
        <v>2977</v>
      </c>
      <c r="E34" s="131">
        <v>2802</v>
      </c>
      <c r="F34" s="138">
        <v>94.121598925092371</v>
      </c>
      <c r="G34" s="131">
        <v>6999</v>
      </c>
      <c r="H34" s="131">
        <v>6739</v>
      </c>
      <c r="I34" s="125">
        <v>96.285183597656811</v>
      </c>
      <c r="J34" s="130">
        <v>3.0124763637501508</v>
      </c>
    </row>
    <row r="35" spans="1:10" ht="15" customHeight="1" x14ac:dyDescent="0.2">
      <c r="B35" s="25"/>
      <c r="C35" s="26" t="s">
        <v>59</v>
      </c>
      <c r="D35" s="131">
        <v>326</v>
      </c>
      <c r="E35" s="131">
        <v>394</v>
      </c>
      <c r="F35" s="138">
        <v>120.85889570552146</v>
      </c>
      <c r="G35" s="131">
        <v>765</v>
      </c>
      <c r="H35" s="131">
        <v>921</v>
      </c>
      <c r="I35" s="125">
        <v>120.3921568627451</v>
      </c>
      <c r="J35" s="130">
        <v>0.41170659311676644</v>
      </c>
    </row>
    <row r="36" spans="1:10" ht="15" customHeight="1" x14ac:dyDescent="0.2">
      <c r="B36" s="25"/>
      <c r="C36" s="26" t="s">
        <v>42</v>
      </c>
      <c r="D36" s="131">
        <v>2214</v>
      </c>
      <c r="E36" s="131">
        <v>2203</v>
      </c>
      <c r="F36" s="138">
        <v>99.503161698283648</v>
      </c>
      <c r="G36" s="131">
        <v>4549</v>
      </c>
      <c r="H36" s="131">
        <v>5195</v>
      </c>
      <c r="I36" s="125">
        <v>114.20092327984173</v>
      </c>
      <c r="J36" s="130">
        <v>2.3222755170918581</v>
      </c>
    </row>
    <row r="37" spans="1:10" ht="18.75" customHeight="1" x14ac:dyDescent="0.2">
      <c r="B37" s="25"/>
      <c r="C37" s="26" t="s">
        <v>43</v>
      </c>
      <c r="D37" s="131">
        <v>2236</v>
      </c>
      <c r="E37" s="131">
        <v>2315</v>
      </c>
      <c r="F37" s="138">
        <v>103.53309481216458</v>
      </c>
      <c r="G37" s="132">
        <v>4785</v>
      </c>
      <c r="H37" s="132">
        <v>5444</v>
      </c>
      <c r="I37" s="125">
        <v>113.77220480668757</v>
      </c>
      <c r="J37" s="130">
        <v>2.4335838142537201</v>
      </c>
    </row>
    <row r="38" spans="1:10" ht="15" customHeight="1" x14ac:dyDescent="0.2">
      <c r="B38" s="25"/>
      <c r="C38" s="26" t="s">
        <v>44</v>
      </c>
      <c r="D38" s="131">
        <v>3877</v>
      </c>
      <c r="E38" s="131">
        <v>4184</v>
      </c>
      <c r="F38" s="138">
        <v>107.91849368068094</v>
      </c>
      <c r="G38" s="132">
        <v>5565</v>
      </c>
      <c r="H38" s="132">
        <v>5608</v>
      </c>
      <c r="I38" s="125">
        <v>100.77268643306378</v>
      </c>
      <c r="J38" s="130">
        <v>2.506895303147477</v>
      </c>
    </row>
    <row r="39" spans="1:10" ht="15" customHeight="1" x14ac:dyDescent="0.2">
      <c r="B39" s="25"/>
      <c r="C39" s="26" t="s">
        <v>56</v>
      </c>
      <c r="D39" s="131">
        <v>1723</v>
      </c>
      <c r="E39" s="131">
        <v>839</v>
      </c>
      <c r="F39" s="138">
        <v>48.694138131166568</v>
      </c>
      <c r="G39" s="132">
        <v>3273</v>
      </c>
      <c r="H39" s="132">
        <v>1612</v>
      </c>
      <c r="I39" s="125">
        <v>49.251451267949889</v>
      </c>
      <c r="J39" s="130">
        <v>0.72059829327277691</v>
      </c>
    </row>
    <row r="40" spans="1:10" ht="15" customHeight="1" x14ac:dyDescent="0.2">
      <c r="B40" s="25"/>
      <c r="C40" s="26" t="s">
        <v>57</v>
      </c>
      <c r="D40" s="131">
        <v>6536</v>
      </c>
      <c r="E40" s="131">
        <v>10313</v>
      </c>
      <c r="F40" s="138">
        <v>157.78763769889841</v>
      </c>
      <c r="G40" s="132">
        <v>8271</v>
      </c>
      <c r="H40" s="132">
        <v>13302</v>
      </c>
      <c r="I40" s="125">
        <v>160.82698585418933</v>
      </c>
      <c r="J40" s="130">
        <v>5.9462769833216367</v>
      </c>
    </row>
    <row r="41" spans="1:10" ht="15" customHeight="1" x14ac:dyDescent="0.2">
      <c r="B41" s="25"/>
      <c r="C41" s="26" t="s">
        <v>58</v>
      </c>
      <c r="D41" s="131">
        <v>12470</v>
      </c>
      <c r="E41" s="131">
        <v>10768</v>
      </c>
      <c r="F41" s="138">
        <v>86.35124298315958</v>
      </c>
      <c r="G41" s="132">
        <v>15120</v>
      </c>
      <c r="H41" s="132">
        <v>12762</v>
      </c>
      <c r="I41" s="125">
        <v>84.404761904761898</v>
      </c>
      <c r="J41" s="130">
        <v>5.7048854955007302</v>
      </c>
    </row>
    <row r="42" spans="1:10" ht="15" customHeight="1" x14ac:dyDescent="0.2">
      <c r="B42" s="25"/>
      <c r="C42" s="26" t="s">
        <v>45</v>
      </c>
      <c r="D42" s="131">
        <v>3143</v>
      </c>
      <c r="E42" s="131">
        <v>3592</v>
      </c>
      <c r="F42" s="138">
        <v>114.28571428571428</v>
      </c>
      <c r="G42" s="132">
        <v>6320</v>
      </c>
      <c r="H42" s="132">
        <v>6921</v>
      </c>
      <c r="I42" s="125">
        <v>109.50949367088607</v>
      </c>
      <c r="J42" s="130">
        <v>3.0938342355712711</v>
      </c>
    </row>
    <row r="43" spans="1:10" ht="15" customHeight="1" x14ac:dyDescent="0.2">
      <c r="B43" s="25"/>
      <c r="C43" s="26" t="s">
        <v>46</v>
      </c>
      <c r="D43" s="131">
        <v>6802</v>
      </c>
      <c r="E43" s="131">
        <v>7255</v>
      </c>
      <c r="F43" s="138">
        <v>106.65980593942959</v>
      </c>
      <c r="G43" s="132">
        <v>14110</v>
      </c>
      <c r="H43" s="132">
        <v>15780</v>
      </c>
      <c r="I43" s="125">
        <v>111.8355776045358</v>
      </c>
      <c r="J43" s="130">
        <v>7.0539956996553466</v>
      </c>
    </row>
    <row r="44" spans="1:10" ht="15" customHeight="1" x14ac:dyDescent="0.2">
      <c r="A44" s="2"/>
      <c r="B44" s="25"/>
      <c r="C44" s="26" t="s">
        <v>47</v>
      </c>
      <c r="D44" s="131">
        <v>18393</v>
      </c>
      <c r="E44" s="131">
        <v>19404</v>
      </c>
      <c r="F44" s="138">
        <v>105.49665633664982</v>
      </c>
      <c r="G44" s="131">
        <v>28158</v>
      </c>
      <c r="H44" s="131">
        <v>29257</v>
      </c>
      <c r="I44" s="125">
        <v>103.90297606364088</v>
      </c>
      <c r="J44" s="130">
        <v>13.078501405881907</v>
      </c>
    </row>
    <row r="45" spans="1:10" x14ac:dyDescent="0.2">
      <c r="J45" s="67"/>
    </row>
  </sheetData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showGridLines="0" workbookViewId="0">
      <selection activeCell="AD8" sqref="AD8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21" width="2.5" style="5" customWidth="1"/>
    <col min="22" max="16384" width="9.33203125" style="5"/>
  </cols>
  <sheetData>
    <row r="1" spans="1:18" ht="28.5" customHeight="1" thickBot="1" x14ac:dyDescent="0.25">
      <c r="A1" s="88" t="s">
        <v>147</v>
      </c>
      <c r="B1" s="86"/>
      <c r="C1" s="86"/>
      <c r="D1" s="86"/>
      <c r="E1" s="86"/>
      <c r="F1" s="86"/>
      <c r="G1" s="86"/>
      <c r="H1" s="86"/>
      <c r="I1" s="86"/>
    </row>
    <row r="2" spans="1:18" ht="18.75" customHeight="1" x14ac:dyDescent="0.2">
      <c r="A2" s="33"/>
      <c r="B2" s="33"/>
      <c r="C2" s="105"/>
      <c r="D2" s="292" t="s">
        <v>0</v>
      </c>
      <c r="E2" s="293"/>
      <c r="F2" s="293"/>
      <c r="G2" s="294" t="s">
        <v>1</v>
      </c>
      <c r="H2" s="293"/>
      <c r="I2" s="293"/>
      <c r="J2" s="2"/>
    </row>
    <row r="3" spans="1:18" ht="44.25" customHeight="1" x14ac:dyDescent="0.2">
      <c r="A3" s="19"/>
      <c r="B3" s="19"/>
      <c r="C3" s="20"/>
      <c r="D3" s="119" t="s">
        <v>188</v>
      </c>
      <c r="E3" s="117" t="s">
        <v>189</v>
      </c>
      <c r="F3" s="120" t="s">
        <v>190</v>
      </c>
      <c r="G3" s="119" t="s">
        <v>188</v>
      </c>
      <c r="H3" s="139" t="s">
        <v>189</v>
      </c>
      <c r="I3" s="116" t="s">
        <v>190</v>
      </c>
      <c r="J3" s="2"/>
    </row>
    <row r="4" spans="1:18" ht="24.75" customHeight="1" x14ac:dyDescent="0.2">
      <c r="A4" s="39" t="s">
        <v>2</v>
      </c>
      <c r="B4" s="25"/>
      <c r="C4" s="26"/>
      <c r="D4" s="126">
        <v>1093802</v>
      </c>
      <c r="E4" s="126">
        <v>1188558</v>
      </c>
      <c r="F4" s="135">
        <v>108.66299385080664</v>
      </c>
      <c r="G4" s="126">
        <v>1914906</v>
      </c>
      <c r="H4" s="126">
        <v>2113711</v>
      </c>
      <c r="I4" s="133">
        <v>110.38197175213821</v>
      </c>
      <c r="K4" s="59"/>
      <c r="L4" s="59" t="s">
        <v>60</v>
      </c>
      <c r="M4" s="59" t="s">
        <v>61</v>
      </c>
      <c r="N4" s="59"/>
      <c r="O4" s="59"/>
      <c r="P4" s="59" t="s">
        <v>60</v>
      </c>
      <c r="Q4" s="59" t="s">
        <v>61</v>
      </c>
      <c r="R4" s="59"/>
    </row>
    <row r="5" spans="1:18" ht="19.5" customHeight="1" x14ac:dyDescent="0.2">
      <c r="B5" s="25" t="s">
        <v>18</v>
      </c>
      <c r="C5" s="26"/>
      <c r="D5" s="127">
        <v>146289</v>
      </c>
      <c r="E5" s="127">
        <v>159828</v>
      </c>
      <c r="F5" s="136">
        <v>109.25496790599429</v>
      </c>
      <c r="G5" s="127">
        <v>264285</v>
      </c>
      <c r="H5" s="127">
        <v>296800</v>
      </c>
      <c r="I5" s="134">
        <v>112.30300622434115</v>
      </c>
      <c r="K5" s="60" t="s">
        <v>42</v>
      </c>
      <c r="L5" s="61">
        <f>SUM(L6:L18)</f>
        <v>0</v>
      </c>
      <c r="M5" s="61">
        <f>SUM(M6:M18)</f>
        <v>0</v>
      </c>
      <c r="N5" s="59"/>
      <c r="O5" s="60" t="s">
        <v>47</v>
      </c>
      <c r="P5" s="61">
        <f>SUM(P6:P30)</f>
        <v>0</v>
      </c>
      <c r="Q5" s="61">
        <f>SUM(Q6:Q30)</f>
        <v>0</v>
      </c>
      <c r="R5" s="59"/>
    </row>
    <row r="6" spans="1:18" ht="17.25" customHeight="1" x14ac:dyDescent="0.2">
      <c r="B6" s="25" t="s">
        <v>19</v>
      </c>
      <c r="C6" s="26"/>
      <c r="D6" s="127">
        <v>947513</v>
      </c>
      <c r="E6" s="127">
        <v>1028730</v>
      </c>
      <c r="F6" s="136">
        <v>108.57159743454707</v>
      </c>
      <c r="G6" s="127">
        <v>1650621</v>
      </c>
      <c r="H6" s="127">
        <v>1816911</v>
      </c>
      <c r="I6" s="134">
        <v>110.074390184058</v>
      </c>
      <c r="K6" s="59" t="s">
        <v>89</v>
      </c>
      <c r="L6" s="59"/>
      <c r="M6" s="59"/>
      <c r="N6" s="59"/>
      <c r="O6" s="59" t="s">
        <v>104</v>
      </c>
      <c r="P6" s="59"/>
      <c r="Q6" s="59"/>
      <c r="R6" s="59"/>
    </row>
    <row r="7" spans="1:18" ht="15" customHeight="1" x14ac:dyDescent="0.2">
      <c r="B7" s="25"/>
      <c r="C7" s="26" t="s">
        <v>20</v>
      </c>
      <c r="D7" s="127">
        <v>25797</v>
      </c>
      <c r="E7" s="128">
        <v>27054</v>
      </c>
      <c r="F7" s="136">
        <v>104.87265961158275</v>
      </c>
      <c r="G7" s="127">
        <v>43375</v>
      </c>
      <c r="H7" s="128">
        <v>44689</v>
      </c>
      <c r="I7" s="134">
        <v>103.02939481268012</v>
      </c>
      <c r="K7" s="59" t="s">
        <v>62</v>
      </c>
      <c r="L7" s="59"/>
      <c r="M7" s="59"/>
      <c r="N7" s="59"/>
      <c r="O7" s="59" t="s">
        <v>90</v>
      </c>
      <c r="P7" s="59"/>
      <c r="Q7" s="59"/>
      <c r="R7" s="59"/>
    </row>
    <row r="8" spans="1:18" ht="15" customHeight="1" x14ac:dyDescent="0.2">
      <c r="B8" s="25"/>
      <c r="C8" s="26" t="s">
        <v>21</v>
      </c>
      <c r="D8" s="127">
        <v>13268</v>
      </c>
      <c r="E8" s="128">
        <v>14951</v>
      </c>
      <c r="F8" s="136">
        <v>112.68465480856196</v>
      </c>
      <c r="G8" s="127">
        <v>24816</v>
      </c>
      <c r="H8" s="128">
        <v>27473</v>
      </c>
      <c r="I8" s="134">
        <v>110.70680206318504</v>
      </c>
      <c r="K8" s="59" t="s">
        <v>63</v>
      </c>
      <c r="L8" s="59"/>
      <c r="M8" s="59"/>
      <c r="N8" s="59"/>
      <c r="O8" s="59" t="s">
        <v>91</v>
      </c>
      <c r="P8" s="59"/>
      <c r="Q8" s="59"/>
      <c r="R8" s="59"/>
    </row>
    <row r="9" spans="1:18" ht="15" customHeight="1" x14ac:dyDescent="0.2">
      <c r="B9" s="25"/>
      <c r="C9" s="26" t="s">
        <v>22</v>
      </c>
      <c r="D9" s="127">
        <v>28757</v>
      </c>
      <c r="E9" s="128">
        <v>31690</v>
      </c>
      <c r="F9" s="136">
        <v>110.19925583336232</v>
      </c>
      <c r="G9" s="127">
        <v>51889</v>
      </c>
      <c r="H9" s="128">
        <v>59985</v>
      </c>
      <c r="I9" s="134">
        <v>115.60253618300602</v>
      </c>
      <c r="K9" s="59" t="s">
        <v>64</v>
      </c>
      <c r="L9" s="59"/>
      <c r="M9" s="59"/>
      <c r="N9" s="59"/>
      <c r="O9" s="59" t="s">
        <v>105</v>
      </c>
      <c r="P9" s="59"/>
      <c r="Q9" s="59"/>
      <c r="R9" s="59"/>
    </row>
    <row r="10" spans="1:18" ht="15" customHeight="1" x14ac:dyDescent="0.2">
      <c r="B10" s="25"/>
      <c r="C10" s="26" t="s">
        <v>23</v>
      </c>
      <c r="D10" s="127">
        <v>29457</v>
      </c>
      <c r="E10" s="128">
        <v>28618</v>
      </c>
      <c r="F10" s="136">
        <v>97.151780561496409</v>
      </c>
      <c r="G10" s="127">
        <v>39151</v>
      </c>
      <c r="H10" s="128">
        <v>39965</v>
      </c>
      <c r="I10" s="134">
        <v>102.07912952415008</v>
      </c>
      <c r="K10" s="59" t="s">
        <v>65</v>
      </c>
      <c r="L10" s="59"/>
      <c r="M10" s="59"/>
      <c r="N10" s="59"/>
      <c r="O10" s="59" t="s">
        <v>71</v>
      </c>
      <c r="P10" s="59"/>
      <c r="Q10" s="59"/>
      <c r="R10" s="59"/>
    </row>
    <row r="11" spans="1:18" ht="15" customHeight="1" x14ac:dyDescent="0.2">
      <c r="B11" s="25"/>
      <c r="C11" s="26" t="s">
        <v>48</v>
      </c>
      <c r="D11" s="127">
        <v>4237</v>
      </c>
      <c r="E11" s="128">
        <v>4436</v>
      </c>
      <c r="F11" s="136">
        <v>104.69671937691763</v>
      </c>
      <c r="G11" s="127">
        <v>8783</v>
      </c>
      <c r="H11" s="128">
        <v>9547</v>
      </c>
      <c r="I11" s="134">
        <v>108.69862233860867</v>
      </c>
      <c r="K11" s="59" t="s">
        <v>66</v>
      </c>
      <c r="L11" s="59"/>
      <c r="M11" s="59"/>
      <c r="N11" s="59"/>
      <c r="O11" s="59" t="s">
        <v>92</v>
      </c>
      <c r="P11" s="59"/>
      <c r="Q11" s="59"/>
      <c r="R11" s="59"/>
    </row>
    <row r="12" spans="1:18" ht="15" customHeight="1" x14ac:dyDescent="0.2">
      <c r="B12" s="25"/>
      <c r="C12" s="26" t="s">
        <v>24</v>
      </c>
      <c r="D12" s="127">
        <v>9545</v>
      </c>
      <c r="E12" s="128">
        <v>9907</v>
      </c>
      <c r="F12" s="136">
        <v>103.79256155055003</v>
      </c>
      <c r="G12" s="127">
        <v>15890</v>
      </c>
      <c r="H12" s="128">
        <v>16479</v>
      </c>
      <c r="I12" s="134">
        <v>103.70673379483952</v>
      </c>
      <c r="K12" s="59" t="s">
        <v>109</v>
      </c>
      <c r="L12" s="59"/>
      <c r="M12" s="59"/>
      <c r="N12" s="59"/>
      <c r="O12" s="59" t="s">
        <v>72</v>
      </c>
      <c r="P12" s="59"/>
      <c r="Q12" s="59"/>
      <c r="R12" s="59"/>
    </row>
    <row r="13" spans="1:18" ht="15" customHeight="1" x14ac:dyDescent="0.2">
      <c r="B13" s="25"/>
      <c r="C13" s="26" t="s">
        <v>25</v>
      </c>
      <c r="D13" s="127">
        <v>5574</v>
      </c>
      <c r="E13" s="128">
        <v>7069</v>
      </c>
      <c r="F13" s="136">
        <v>126.82095443128811</v>
      </c>
      <c r="G13" s="127">
        <v>11519</v>
      </c>
      <c r="H13" s="128">
        <v>15666</v>
      </c>
      <c r="I13" s="134">
        <v>136.00138900946263</v>
      </c>
      <c r="K13" s="59" t="s">
        <v>67</v>
      </c>
      <c r="L13" s="59"/>
      <c r="M13" s="59"/>
      <c r="N13" s="59"/>
      <c r="O13" s="59" t="s">
        <v>93</v>
      </c>
      <c r="P13" s="59"/>
      <c r="Q13" s="59"/>
      <c r="R13" s="59"/>
    </row>
    <row r="14" spans="1:18" ht="15" customHeight="1" x14ac:dyDescent="0.2">
      <c r="B14" s="25"/>
      <c r="C14" s="26" t="s">
        <v>26</v>
      </c>
      <c r="D14" s="127">
        <v>25751</v>
      </c>
      <c r="E14" s="128">
        <v>27480</v>
      </c>
      <c r="F14" s="136">
        <v>106.71430235719002</v>
      </c>
      <c r="G14" s="127">
        <v>49085</v>
      </c>
      <c r="H14" s="128">
        <v>53118</v>
      </c>
      <c r="I14" s="134">
        <v>108.21635937659163</v>
      </c>
      <c r="K14" s="59" t="s">
        <v>110</v>
      </c>
      <c r="L14" s="59"/>
      <c r="M14" s="59"/>
      <c r="N14" s="59"/>
      <c r="O14" s="59" t="s">
        <v>94</v>
      </c>
      <c r="P14" s="59"/>
      <c r="Q14" s="59"/>
      <c r="R14" s="59"/>
    </row>
    <row r="15" spans="1:18" ht="15" customHeight="1" x14ac:dyDescent="0.2">
      <c r="B15" s="25"/>
      <c r="C15" s="26" t="s">
        <v>53</v>
      </c>
      <c r="D15" s="127">
        <v>10221</v>
      </c>
      <c r="E15" s="128">
        <v>10405</v>
      </c>
      <c r="F15" s="136">
        <v>101.8002152431269</v>
      </c>
      <c r="G15" s="127">
        <v>16387</v>
      </c>
      <c r="H15" s="128">
        <v>17473</v>
      </c>
      <c r="I15" s="134">
        <v>106.62720449136512</v>
      </c>
      <c r="K15" s="59" t="s">
        <v>68</v>
      </c>
      <c r="L15" s="59"/>
      <c r="M15" s="59"/>
      <c r="N15" s="59"/>
      <c r="O15" s="59" t="s">
        <v>73</v>
      </c>
      <c r="P15" s="59"/>
      <c r="Q15" s="59"/>
      <c r="R15" s="59"/>
    </row>
    <row r="16" spans="1:18" ht="15" customHeight="1" x14ac:dyDescent="0.2">
      <c r="B16" s="25"/>
      <c r="C16" s="26" t="s">
        <v>54</v>
      </c>
      <c r="D16" s="127">
        <v>3212</v>
      </c>
      <c r="E16" s="128">
        <v>3792</v>
      </c>
      <c r="F16" s="136">
        <v>118.05728518057286</v>
      </c>
      <c r="G16" s="127">
        <v>7144</v>
      </c>
      <c r="H16" s="128">
        <v>8113</v>
      </c>
      <c r="I16" s="134">
        <v>113.56382978723406</v>
      </c>
      <c r="K16" s="59" t="s">
        <v>69</v>
      </c>
      <c r="L16" s="59"/>
      <c r="M16" s="59"/>
      <c r="N16" s="59"/>
      <c r="O16" s="59" t="s">
        <v>111</v>
      </c>
      <c r="P16" s="59"/>
      <c r="Q16" s="59"/>
      <c r="R16" s="59"/>
    </row>
    <row r="17" spans="1:18" ht="15" customHeight="1" x14ac:dyDescent="0.2">
      <c r="B17" s="25"/>
      <c r="C17" s="26" t="s">
        <v>27</v>
      </c>
      <c r="D17" s="127">
        <v>48557</v>
      </c>
      <c r="E17" s="128">
        <v>48988</v>
      </c>
      <c r="F17" s="136">
        <v>100.88761661552404</v>
      </c>
      <c r="G17" s="127">
        <v>92547</v>
      </c>
      <c r="H17" s="128">
        <v>97220</v>
      </c>
      <c r="I17" s="134">
        <v>105.04932628826434</v>
      </c>
      <c r="K17" s="59" t="s">
        <v>70</v>
      </c>
      <c r="L17" s="59"/>
      <c r="M17" s="59"/>
      <c r="N17" s="59"/>
      <c r="O17" s="59" t="s">
        <v>95</v>
      </c>
      <c r="P17" s="59"/>
      <c r="Q17" s="59"/>
      <c r="R17" s="59"/>
    </row>
    <row r="18" spans="1:18" ht="15" customHeight="1" x14ac:dyDescent="0.2">
      <c r="B18" s="25"/>
      <c r="C18" s="26" t="s">
        <v>28</v>
      </c>
      <c r="D18" s="127">
        <v>13980</v>
      </c>
      <c r="E18" s="128">
        <v>15994</v>
      </c>
      <c r="F18" s="136">
        <v>114.4062947067239</v>
      </c>
      <c r="G18" s="127">
        <v>25086</v>
      </c>
      <c r="H18" s="128">
        <v>26725</v>
      </c>
      <c r="I18" s="134">
        <v>106.53352467511759</v>
      </c>
      <c r="K18" s="62" t="s">
        <v>103</v>
      </c>
      <c r="L18" s="59"/>
      <c r="M18" s="59"/>
      <c r="N18" s="59"/>
      <c r="O18" s="59" t="s">
        <v>96</v>
      </c>
      <c r="P18" s="59"/>
      <c r="Q18" s="59"/>
      <c r="R18" s="59"/>
    </row>
    <row r="19" spans="1:18" ht="15" customHeight="1" x14ac:dyDescent="0.2">
      <c r="B19" s="25"/>
      <c r="C19" s="26" t="s">
        <v>29</v>
      </c>
      <c r="D19" s="127">
        <v>8092</v>
      </c>
      <c r="E19" s="128">
        <v>9735</v>
      </c>
      <c r="F19" s="136">
        <v>120.30400395452298</v>
      </c>
      <c r="G19" s="127">
        <v>15455</v>
      </c>
      <c r="H19" s="128">
        <v>20542</v>
      </c>
      <c r="I19" s="134">
        <v>132.91491426722743</v>
      </c>
      <c r="K19" s="59"/>
      <c r="L19" s="59"/>
      <c r="M19" s="59"/>
      <c r="N19" s="59"/>
      <c r="O19" s="59" t="s">
        <v>97</v>
      </c>
      <c r="P19" s="59"/>
      <c r="Q19" s="59"/>
      <c r="R19" s="59"/>
    </row>
    <row r="20" spans="1:18" ht="15" customHeight="1" x14ac:dyDescent="0.2">
      <c r="B20" s="25"/>
      <c r="C20" s="26" t="s">
        <v>30</v>
      </c>
      <c r="D20" s="127">
        <v>18924</v>
      </c>
      <c r="E20" s="128">
        <v>21074</v>
      </c>
      <c r="F20" s="136">
        <v>111.36123441132952</v>
      </c>
      <c r="G20" s="127">
        <v>35319</v>
      </c>
      <c r="H20" s="128">
        <v>38786</v>
      </c>
      <c r="I20" s="134">
        <v>109.81624621308643</v>
      </c>
      <c r="K20" s="59"/>
      <c r="L20" s="59"/>
      <c r="M20" s="59"/>
      <c r="N20" s="59"/>
      <c r="O20" s="59" t="s">
        <v>102</v>
      </c>
      <c r="P20" s="59"/>
      <c r="Q20" s="59"/>
      <c r="R20" s="59"/>
    </row>
    <row r="21" spans="1:18" ht="15" customHeight="1" x14ac:dyDescent="0.2">
      <c r="B21" s="25"/>
      <c r="C21" s="26" t="s">
        <v>31</v>
      </c>
      <c r="D21" s="127">
        <v>4030</v>
      </c>
      <c r="E21" s="128">
        <v>5055</v>
      </c>
      <c r="F21" s="136">
        <v>125.43424317617865</v>
      </c>
      <c r="G21" s="127">
        <v>9426</v>
      </c>
      <c r="H21" s="128">
        <v>12701</v>
      </c>
      <c r="I21" s="134">
        <v>134.74432420963294</v>
      </c>
      <c r="K21" s="59"/>
      <c r="L21" s="59"/>
      <c r="M21" s="59"/>
      <c r="N21" s="59"/>
      <c r="O21" s="59" t="s">
        <v>98</v>
      </c>
      <c r="P21" s="59"/>
      <c r="Q21" s="59"/>
      <c r="R21" s="59"/>
    </row>
    <row r="22" spans="1:18" ht="15" customHeight="1" x14ac:dyDescent="0.2">
      <c r="B22" s="25"/>
      <c r="C22" s="26" t="s">
        <v>32</v>
      </c>
      <c r="D22" s="127">
        <v>58452</v>
      </c>
      <c r="E22" s="128">
        <v>60291</v>
      </c>
      <c r="F22" s="136">
        <v>103.14617121740916</v>
      </c>
      <c r="G22" s="127">
        <v>106325</v>
      </c>
      <c r="H22" s="128">
        <v>114853</v>
      </c>
      <c r="I22" s="134">
        <v>108.02069127674582</v>
      </c>
      <c r="K22" s="59"/>
      <c r="L22" s="59"/>
      <c r="M22" s="59"/>
      <c r="N22" s="59"/>
      <c r="O22" s="59" t="s">
        <v>100</v>
      </c>
      <c r="P22" s="59"/>
      <c r="Q22" s="59"/>
      <c r="R22" s="59"/>
    </row>
    <row r="23" spans="1:18" ht="15" customHeight="1" x14ac:dyDescent="0.2">
      <c r="B23" s="25"/>
      <c r="C23" s="26" t="s">
        <v>33</v>
      </c>
      <c r="D23" s="127">
        <v>22773</v>
      </c>
      <c r="E23" s="128">
        <v>22711</v>
      </c>
      <c r="F23" s="136">
        <v>99.727747771483777</v>
      </c>
      <c r="G23" s="127">
        <v>34396</v>
      </c>
      <c r="H23" s="128">
        <v>35660</v>
      </c>
      <c r="I23" s="134">
        <v>103.67484591231539</v>
      </c>
      <c r="K23" s="59"/>
      <c r="L23" s="59"/>
      <c r="M23" s="59"/>
      <c r="N23" s="59"/>
      <c r="O23" s="59" t="s">
        <v>114</v>
      </c>
      <c r="P23" s="59"/>
      <c r="Q23" s="59"/>
      <c r="R23" s="59"/>
    </row>
    <row r="24" spans="1:18" ht="15" customHeight="1" x14ac:dyDescent="0.2">
      <c r="B24" s="25"/>
      <c r="C24" s="26" t="s">
        <v>55</v>
      </c>
      <c r="D24" s="127">
        <v>8749</v>
      </c>
      <c r="E24" s="128">
        <v>9494</v>
      </c>
      <c r="F24" s="136">
        <v>108.51525888672991</v>
      </c>
      <c r="G24" s="127">
        <v>15668</v>
      </c>
      <c r="H24" s="128">
        <v>16269</v>
      </c>
      <c r="I24" s="134">
        <v>103.83584375797805</v>
      </c>
      <c r="K24" s="59"/>
      <c r="L24" s="59"/>
      <c r="M24" s="59"/>
      <c r="N24" s="59"/>
      <c r="O24" s="59" t="s">
        <v>112</v>
      </c>
      <c r="P24" s="59"/>
      <c r="Q24" s="59"/>
      <c r="R24" s="59"/>
    </row>
    <row r="25" spans="1:18" ht="15" customHeight="1" x14ac:dyDescent="0.2">
      <c r="B25" s="25"/>
      <c r="C25" s="26" t="s">
        <v>34</v>
      </c>
      <c r="D25" s="127">
        <v>12945</v>
      </c>
      <c r="E25" s="128">
        <v>16646</v>
      </c>
      <c r="F25" s="136">
        <v>128.59018926226341</v>
      </c>
      <c r="G25" s="127">
        <v>23892</v>
      </c>
      <c r="H25" s="128">
        <v>29800</v>
      </c>
      <c r="I25" s="134">
        <v>124.72794240750042</v>
      </c>
      <c r="K25" s="59"/>
      <c r="L25" s="59"/>
      <c r="M25" s="59"/>
      <c r="N25" s="59"/>
      <c r="O25" s="59" t="s">
        <v>113</v>
      </c>
      <c r="P25" s="59"/>
      <c r="Q25" s="59"/>
      <c r="R25" s="59"/>
    </row>
    <row r="26" spans="1:18" ht="15" customHeight="1" x14ac:dyDescent="0.2">
      <c r="B26" s="25"/>
      <c r="C26" s="26" t="s">
        <v>35</v>
      </c>
      <c r="D26" s="127">
        <v>10348</v>
      </c>
      <c r="E26" s="128">
        <v>10275</v>
      </c>
      <c r="F26" s="136">
        <v>99.294549671434098</v>
      </c>
      <c r="G26" s="127">
        <v>20972</v>
      </c>
      <c r="H26" s="128">
        <v>20644</v>
      </c>
      <c r="I26" s="134">
        <v>98.436009917985885</v>
      </c>
      <c r="K26" s="59"/>
      <c r="L26" s="59"/>
      <c r="M26" s="59"/>
      <c r="N26" s="59"/>
      <c r="O26" s="59" t="s">
        <v>101</v>
      </c>
      <c r="P26" s="59"/>
      <c r="Q26" s="59"/>
      <c r="R26" s="59"/>
    </row>
    <row r="27" spans="1:18" ht="15" customHeight="1" x14ac:dyDescent="0.2">
      <c r="B27" s="25"/>
      <c r="C27" s="26" t="s">
        <v>36</v>
      </c>
      <c r="D27" s="127">
        <v>6905</v>
      </c>
      <c r="E27" s="128">
        <v>7123</v>
      </c>
      <c r="F27" s="136">
        <v>103.15713251267198</v>
      </c>
      <c r="G27" s="127">
        <v>11858</v>
      </c>
      <c r="H27" s="128">
        <v>11703</v>
      </c>
      <c r="I27" s="134">
        <v>98.692865575982452</v>
      </c>
      <c r="K27" s="59"/>
      <c r="L27" s="59"/>
      <c r="M27" s="59"/>
      <c r="N27" s="59"/>
      <c r="O27" s="59" t="s">
        <v>99</v>
      </c>
      <c r="P27" s="59"/>
      <c r="Q27" s="59"/>
      <c r="R27" s="59"/>
    </row>
    <row r="28" spans="1:18" ht="15" customHeight="1" x14ac:dyDescent="0.2">
      <c r="B28" s="25"/>
      <c r="C28" s="26" t="s">
        <v>37</v>
      </c>
      <c r="D28" s="127">
        <v>18023</v>
      </c>
      <c r="E28" s="128">
        <v>20820</v>
      </c>
      <c r="F28" s="136">
        <v>115.51905898019197</v>
      </c>
      <c r="G28" s="127">
        <v>30093</v>
      </c>
      <c r="H28" s="128">
        <v>36081</v>
      </c>
      <c r="I28" s="134">
        <v>119.89831522280929</v>
      </c>
      <c r="K28" s="59"/>
      <c r="L28" s="59"/>
      <c r="M28" s="59"/>
      <c r="N28" s="59"/>
      <c r="O28" s="59" t="s">
        <v>74</v>
      </c>
      <c r="P28" s="59"/>
      <c r="Q28" s="59"/>
      <c r="R28" s="59"/>
    </row>
    <row r="29" spans="1:18" ht="15" customHeight="1" x14ac:dyDescent="0.2">
      <c r="B29" s="25"/>
      <c r="C29" s="26" t="s">
        <v>49</v>
      </c>
      <c r="D29" s="127">
        <v>23140</v>
      </c>
      <c r="E29" s="128">
        <v>25880</v>
      </c>
      <c r="F29" s="136">
        <v>111.8409680207433</v>
      </c>
      <c r="G29" s="127">
        <v>44842</v>
      </c>
      <c r="H29" s="128">
        <v>50314</v>
      </c>
      <c r="I29" s="134">
        <v>112.20284554658579</v>
      </c>
      <c r="K29" s="59"/>
      <c r="L29" s="59"/>
      <c r="M29" s="59"/>
      <c r="N29" s="59"/>
      <c r="O29" s="59" t="s">
        <v>75</v>
      </c>
      <c r="P29" s="59"/>
      <c r="Q29" s="59"/>
      <c r="R29" s="59"/>
    </row>
    <row r="30" spans="1:18" ht="15" customHeight="1" x14ac:dyDescent="0.2">
      <c r="A30" s="2"/>
      <c r="B30" s="25"/>
      <c r="C30" s="26" t="s">
        <v>38</v>
      </c>
      <c r="D30" s="127">
        <v>34027</v>
      </c>
      <c r="E30" s="128">
        <v>39324</v>
      </c>
      <c r="F30" s="136">
        <v>115.56704969582978</v>
      </c>
      <c r="G30" s="127">
        <v>62540</v>
      </c>
      <c r="H30" s="128">
        <v>70172</v>
      </c>
      <c r="I30" s="134">
        <v>112.20338983050848</v>
      </c>
      <c r="K30" s="59"/>
      <c r="L30" s="59"/>
      <c r="M30" s="59"/>
      <c r="N30" s="59"/>
      <c r="O30" s="59" t="s">
        <v>76</v>
      </c>
      <c r="P30" s="59"/>
      <c r="Q30" s="59"/>
      <c r="R30" s="59"/>
    </row>
    <row r="31" spans="1:18" ht="15" customHeight="1" x14ac:dyDescent="0.2">
      <c r="A31" s="2"/>
      <c r="B31" s="41"/>
      <c r="C31" s="26" t="s">
        <v>39</v>
      </c>
      <c r="D31" s="127">
        <v>7792</v>
      </c>
      <c r="E31" s="128">
        <v>8871</v>
      </c>
      <c r="F31" s="136">
        <v>113.84753593429157</v>
      </c>
      <c r="G31" s="127">
        <v>15249</v>
      </c>
      <c r="H31" s="128">
        <v>18206</v>
      </c>
      <c r="I31" s="134">
        <v>119.39143550396747</v>
      </c>
    </row>
    <row r="32" spans="1:18" ht="15" customHeight="1" x14ac:dyDescent="0.2">
      <c r="B32" s="41"/>
      <c r="C32" s="26" t="s">
        <v>40</v>
      </c>
      <c r="D32" s="127">
        <v>12739</v>
      </c>
      <c r="E32" s="128">
        <v>13854</v>
      </c>
      <c r="F32" s="136">
        <v>108.75264934453254</v>
      </c>
      <c r="G32" s="127">
        <v>24856</v>
      </c>
      <c r="H32" s="128">
        <v>25620</v>
      </c>
      <c r="I32" s="134">
        <v>103.07370453813969</v>
      </c>
    </row>
    <row r="33" spans="1:9" ht="15" customHeight="1" x14ac:dyDescent="0.2">
      <c r="B33" s="25"/>
      <c r="C33" s="26" t="s">
        <v>41</v>
      </c>
      <c r="D33" s="127">
        <v>9515</v>
      </c>
      <c r="E33" s="128">
        <v>9336</v>
      </c>
      <c r="F33" s="136">
        <v>98.118759852863903</v>
      </c>
      <c r="G33" s="127">
        <v>17032</v>
      </c>
      <c r="H33" s="128">
        <v>15871</v>
      </c>
      <c r="I33" s="134">
        <v>93.18341944574918</v>
      </c>
    </row>
    <row r="34" spans="1:9" ht="15" customHeight="1" x14ac:dyDescent="0.2">
      <c r="B34" s="25"/>
      <c r="C34" s="26" t="s">
        <v>50</v>
      </c>
      <c r="D34" s="127">
        <v>35521</v>
      </c>
      <c r="E34" s="128">
        <v>32724</v>
      </c>
      <c r="F34" s="136">
        <v>92.125784747051043</v>
      </c>
      <c r="G34" s="127">
        <v>80817</v>
      </c>
      <c r="H34" s="128">
        <v>72078</v>
      </c>
      <c r="I34" s="134">
        <v>89.186681020082403</v>
      </c>
    </row>
    <row r="35" spans="1:9" ht="15" customHeight="1" x14ac:dyDescent="0.2">
      <c r="B35" s="25"/>
      <c r="C35" s="26" t="s">
        <v>59</v>
      </c>
      <c r="D35" s="127">
        <v>6913</v>
      </c>
      <c r="E35" s="128">
        <v>6649</v>
      </c>
      <c r="F35" s="136">
        <v>96.181108057283382</v>
      </c>
      <c r="G35" s="127">
        <v>11417</v>
      </c>
      <c r="H35" s="128">
        <v>11453</v>
      </c>
      <c r="I35" s="134">
        <v>100.31531926075149</v>
      </c>
    </row>
    <row r="36" spans="1:9" ht="15" customHeight="1" x14ac:dyDescent="0.2">
      <c r="B36" s="25"/>
      <c r="C36" s="26" t="s">
        <v>42</v>
      </c>
      <c r="D36" s="127">
        <v>20148</v>
      </c>
      <c r="E36" s="128">
        <v>21541</v>
      </c>
      <c r="F36" s="136">
        <v>106.91383760174706</v>
      </c>
      <c r="G36" s="127">
        <v>39935</v>
      </c>
      <c r="H36" s="128">
        <v>46082</v>
      </c>
      <c r="I36" s="134">
        <v>115.3925128333542</v>
      </c>
    </row>
    <row r="37" spans="1:9" ht="18.75" customHeight="1" x14ac:dyDescent="0.2">
      <c r="B37" s="25"/>
      <c r="C37" s="26" t="s">
        <v>43</v>
      </c>
      <c r="D37" s="127">
        <v>23299</v>
      </c>
      <c r="E37" s="128">
        <v>29201</v>
      </c>
      <c r="F37" s="136">
        <v>125.33155929439033</v>
      </c>
      <c r="G37" s="127">
        <v>47485</v>
      </c>
      <c r="H37" s="128">
        <v>59792</v>
      </c>
      <c r="I37" s="134">
        <v>125.91765820785513</v>
      </c>
    </row>
    <row r="38" spans="1:9" ht="15" customHeight="1" x14ac:dyDescent="0.2">
      <c r="B38" s="25"/>
      <c r="C38" s="26" t="s">
        <v>44</v>
      </c>
      <c r="D38" s="127">
        <v>24761</v>
      </c>
      <c r="E38" s="128">
        <v>29701</v>
      </c>
      <c r="F38" s="136">
        <v>119.9507289689431</v>
      </c>
      <c r="G38" s="127">
        <v>36629</v>
      </c>
      <c r="H38" s="128">
        <v>44067</v>
      </c>
      <c r="I38" s="134">
        <v>120.30631466870511</v>
      </c>
    </row>
    <row r="39" spans="1:9" ht="15" customHeight="1" x14ac:dyDescent="0.2">
      <c r="B39" s="25"/>
      <c r="C39" s="26" t="s">
        <v>56</v>
      </c>
      <c r="D39" s="127">
        <v>14515</v>
      </c>
      <c r="E39" s="128">
        <v>14178</v>
      </c>
      <c r="F39" s="136">
        <v>97.678263864967278</v>
      </c>
      <c r="G39" s="127">
        <v>29122</v>
      </c>
      <c r="H39" s="128">
        <v>28938</v>
      </c>
      <c r="I39" s="134">
        <v>99.368175262688013</v>
      </c>
    </row>
    <row r="40" spans="1:9" ht="15" customHeight="1" x14ac:dyDescent="0.2">
      <c r="B40" s="25"/>
      <c r="C40" s="26" t="s">
        <v>57</v>
      </c>
      <c r="D40" s="127">
        <v>39169</v>
      </c>
      <c r="E40" s="128">
        <v>52239</v>
      </c>
      <c r="F40" s="136">
        <v>133.36822487170977</v>
      </c>
      <c r="G40" s="127">
        <v>51999</v>
      </c>
      <c r="H40" s="128">
        <v>70286</v>
      </c>
      <c r="I40" s="134">
        <v>135.1679839996923</v>
      </c>
    </row>
    <row r="41" spans="1:9" ht="15" customHeight="1" x14ac:dyDescent="0.2">
      <c r="B41" s="25"/>
      <c r="C41" s="26" t="s">
        <v>58</v>
      </c>
      <c r="D41" s="127">
        <v>102237</v>
      </c>
      <c r="E41" s="128">
        <v>91385</v>
      </c>
      <c r="F41" s="136">
        <v>89.38544753856236</v>
      </c>
      <c r="G41" s="127">
        <v>120199</v>
      </c>
      <c r="H41" s="128">
        <v>107604</v>
      </c>
      <c r="I41" s="134">
        <v>89.521543440461244</v>
      </c>
    </row>
    <row r="42" spans="1:9" ht="15" customHeight="1" x14ac:dyDescent="0.2">
      <c r="B42" s="25"/>
      <c r="C42" s="26" t="s">
        <v>45</v>
      </c>
      <c r="D42" s="127">
        <v>22636</v>
      </c>
      <c r="E42" s="128">
        <v>30018</v>
      </c>
      <c r="F42" s="136">
        <v>132.61176886375685</v>
      </c>
      <c r="G42" s="127">
        <v>44268</v>
      </c>
      <c r="H42" s="128">
        <v>56622</v>
      </c>
      <c r="I42" s="134">
        <v>127.90729194903767</v>
      </c>
    </row>
    <row r="43" spans="1:9" ht="15" customHeight="1" x14ac:dyDescent="0.2">
      <c r="B43" s="25"/>
      <c r="C43" s="26" t="s">
        <v>46</v>
      </c>
      <c r="D43" s="127">
        <v>62358</v>
      </c>
      <c r="E43" s="128">
        <v>73609</v>
      </c>
      <c r="F43" s="136">
        <v>118.0425927707752</v>
      </c>
      <c r="G43" s="127">
        <v>130401</v>
      </c>
      <c r="H43" s="128">
        <v>156308</v>
      </c>
      <c r="I43" s="134">
        <v>119.86717893267689</v>
      </c>
    </row>
    <row r="44" spans="1:9" ht="15" customHeight="1" x14ac:dyDescent="0.2">
      <c r="A44" s="2"/>
      <c r="B44" s="25"/>
      <c r="C44" s="26" t="s">
        <v>47</v>
      </c>
      <c r="D44" s="127">
        <v>121146</v>
      </c>
      <c r="E44" s="128">
        <v>136612</v>
      </c>
      <c r="F44" s="136">
        <v>112.76641407888005</v>
      </c>
      <c r="G44" s="127">
        <v>204754</v>
      </c>
      <c r="H44" s="128">
        <v>230006</v>
      </c>
      <c r="I44" s="134">
        <v>112.33284819832579</v>
      </c>
    </row>
  </sheetData>
  <mergeCells count="2">
    <mergeCell ref="D2:F2"/>
    <mergeCell ref="G2:I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8</vt:i4>
      </vt:variant>
    </vt:vector>
  </HeadingPairs>
  <TitlesOfParts>
    <vt:vector size="20" baseType="lpstr">
      <vt:lpstr>Tab.1</vt:lpstr>
      <vt:lpstr>Graf 1</vt:lpstr>
      <vt:lpstr>Tab. 2</vt:lpstr>
      <vt:lpstr>Tab. 3</vt:lpstr>
      <vt:lpstr>Graf 2</vt:lpstr>
      <vt:lpstr>Tab 4.</vt:lpstr>
      <vt:lpstr>Graf 3</vt:lpstr>
      <vt:lpstr>Tab 5.</vt:lpstr>
      <vt:lpstr>Tab 5.a</vt:lpstr>
      <vt:lpstr>Tab. 6</vt:lpstr>
      <vt:lpstr>Tab. 7 i graf 4</vt:lpstr>
      <vt:lpstr>Metodologija</vt:lpstr>
      <vt:lpstr>'Graf 1'!Podrucje_ispisa</vt:lpstr>
      <vt:lpstr>'Tab 4.'!Podrucje_ispisa</vt:lpstr>
      <vt:lpstr>'Tab 5.'!Podrucje_ispisa</vt:lpstr>
      <vt:lpstr>'Tab 5.a'!Podrucje_ispisa</vt:lpstr>
      <vt:lpstr>'Tab. 2'!Podrucje_ispisa</vt:lpstr>
      <vt:lpstr>'Tab. 3'!Podrucje_ispisa</vt:lpstr>
      <vt:lpstr>'Tab. 6'!Podrucje_ispisa</vt:lpstr>
      <vt:lpstr>Tab.1!Podrucje_ispisa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2018-07-18T07:45:13Z</cp:lastPrinted>
  <dcterms:created xsi:type="dcterms:W3CDTF">2003-01-31T08:30:28Z</dcterms:created>
  <dcterms:modified xsi:type="dcterms:W3CDTF">2018-12-13T10:31:12Z</dcterms:modified>
</cp:coreProperties>
</file>